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725" windowHeight="12345" activeTab="1"/>
  </bookViews>
  <sheets>
    <sheet name="GRAĐEVINSKI RADOVI" sheetId="1" r:id="rId1"/>
    <sheet name="VODOOPSKRBA I HIDRANT" sheetId="2" r:id="rId2"/>
    <sheet name="SIDRENI SUSTAV" sheetId="3" r:id="rId3"/>
    <sheet name="ELEKTRO INSTALACIJE" sheetId="5" r:id="rId4"/>
    <sheet name="UKUPNO" sheetId="6" r:id="rId5"/>
  </sheets>
  <externalReferences>
    <externalReference r:id="rId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4" i="5" l="1"/>
  <c r="B112" i="5"/>
  <c r="B110" i="5"/>
  <c r="J116" i="5"/>
  <c r="B108" i="5"/>
  <c r="J103" i="5"/>
  <c r="J92" i="5"/>
  <c r="J89" i="5"/>
  <c r="J86" i="5"/>
  <c r="J83" i="5"/>
  <c r="J80" i="5"/>
  <c r="J77" i="5"/>
  <c r="J74" i="5"/>
  <c r="J66" i="5"/>
  <c r="J63" i="5"/>
  <c r="J60" i="5"/>
  <c r="J57" i="5"/>
  <c r="J54" i="5"/>
  <c r="J46" i="5"/>
  <c r="J43" i="5"/>
  <c r="J40" i="5"/>
  <c r="J37" i="5"/>
  <c r="J34" i="5"/>
  <c r="J31" i="5"/>
  <c r="J28" i="5"/>
  <c r="J25" i="5"/>
  <c r="J22" i="5"/>
  <c r="J19" i="5"/>
  <c r="J17" i="5"/>
  <c r="J14" i="5"/>
  <c r="J11" i="5"/>
  <c r="J8" i="5"/>
  <c r="J5" i="5"/>
  <c r="I13" i="6" l="1"/>
  <c r="I14" i="6" s="1"/>
  <c r="I15" i="6" s="1"/>
  <c r="J117" i="5"/>
  <c r="J118" i="5" s="1"/>
  <c r="J68" i="5"/>
  <c r="J94" i="5"/>
  <c r="J48" i="5"/>
</calcChain>
</file>

<file path=xl/sharedStrings.xml><?xml version="1.0" encoding="utf-8"?>
<sst xmlns="http://schemas.openxmlformats.org/spreadsheetml/2006/main" count="1166" uniqueCount="451">
  <si>
    <t>Općenito:</t>
  </si>
  <si>
    <t>Program kontrole i osiguranja kakvoće, tehnički opis, sve upute i upozorenja, statički i geotehnički proračun te dokaznica mjera na nacrtima iz ovog projekta smatraju se sastavnim dijelovima ovog troškovnika.</t>
  </si>
  <si>
    <t>redni broj</t>
  </si>
  <si>
    <t>OPIS STAVKE</t>
  </si>
  <si>
    <t>jed. mjera</t>
  </si>
  <si>
    <t>količina</t>
  </si>
  <si>
    <t>jedinična cijena</t>
  </si>
  <si>
    <t>UKUPNO</t>
  </si>
  <si>
    <t>A.</t>
  </si>
  <si>
    <t>SEKUNDARNI LUKOBRAN</t>
  </si>
  <si>
    <t>1.</t>
  </si>
  <si>
    <t>Pripremni radovi</t>
  </si>
  <si>
    <t>1.1.</t>
  </si>
  <si>
    <t>Kn</t>
  </si>
  <si>
    <t>Pripremni radovi ukupno:</t>
  </si>
  <si>
    <t>2.</t>
  </si>
  <si>
    <t>Zemljani radovi</t>
  </si>
  <si>
    <t>2.1.</t>
  </si>
  <si>
    <r>
      <t>Nadmorski i podmorski iskop s kopna i/ili plovila</t>
    </r>
    <r>
      <rPr>
        <sz val="10"/>
        <rFont val="Arial"/>
        <family val="2"/>
        <charset val="238"/>
      </rPr>
      <t xml:space="preserve"> kamenog nabačaja postojećeg kamenog pera susjedne plaže </t>
    </r>
    <r>
      <rPr>
        <sz val="10"/>
        <color rgb="FF000000"/>
        <rFont val="Arial"/>
        <family val="2"/>
        <charset val="238"/>
      </rPr>
      <t>do max. dubine oko -3,2 m p.m., s dubinama, površinama i nagibima iz nacrta projekta, radi izrade prve obaloutvrde, te njegovo naknadno vraćanje. Iskop se vrši strojno s kopna i/ili plovila, bagerom. U cijeni je uračunat sav rad, ronioci, plovni objekt, te utovar u vozilo ili plovni objekt, privremeno deponiranje te kasnija ugradnja istog materijala pod morem i nad morem u nasip oko korijena lukobrana radi uklapanja visine s okolnim nasipom.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</si>
  <si>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r>
      <t>m</t>
    </r>
    <r>
      <rPr>
        <vertAlign val="superscript"/>
        <sz val="10"/>
        <color rgb="FF000000"/>
        <rFont val="Arial"/>
        <family val="2"/>
        <charset val="238"/>
      </rPr>
      <t>3</t>
    </r>
  </si>
  <si>
    <t>2.2.</t>
  </si>
  <si>
    <r>
      <t>Podmorski is</t>
    </r>
    <r>
      <rPr>
        <sz val="10"/>
        <rFont val="Arial"/>
        <family val="2"/>
        <charset val="238"/>
      </rPr>
      <t>kop s kopna i/ili plovila marinskog sedimenta</t>
    </r>
    <r>
      <rPr>
        <sz val="10"/>
        <color rgb="FF000000"/>
        <rFont val="Arial"/>
        <family val="2"/>
        <charset val="238"/>
      </rPr>
      <t xml:space="preserve"> do max. dubine od oko -8 m p.m., s dubinama, površinama i nagibima iz nacrta projekta, radi produbljenja i zamjene materijala temeljnog tla. Iskop se vrši strojno s kopna i/ili plovila, bagerom ili grajferom. Materijal iz iskopa odvesti će se na deponiju u dogovoru s investitorom ili potopiti u dublje more, sve udaljenosti do 15 km. U cijeni je uračunat sav rad, ronioci, plovni objekt, te utovar u vozilo ili plovni objekt, odvoz i istovar iskopanog materijala na poziciji deponije.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</si>
  <si>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t>2.3.</t>
  </si>
  <si>
    <r>
      <t>Dobava i izrada općeg kamenog nasipa podloge lukobrana zrna težine 0,1 do 200 kg, pod morem, s kopna i/ili plovnog objekta, u nagibima i dubinama prema projektu, do max. dubine od oko -8 m p.m. U cijeni je sav materijal, rad na dopremi i strojnoj ugradnji materijala, grubo planiranje,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</si>
  <si>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m</t>
    </r>
    <r>
      <rPr>
        <vertAlign val="superscript"/>
        <sz val="10"/>
        <color rgb="FF000000"/>
        <rFont val="Arial"/>
        <family val="2"/>
      </rPr>
      <t>3</t>
    </r>
  </si>
  <si>
    <t>2.4.</t>
  </si>
  <si>
    <r>
      <t>Dobava i izrada kamenog nasipa filtarskog sloja podloge lukobrana, zrna težine 10 do 20 kg, pod morem, s kopna i/ili plovnog objekta, u nagibima i dubinama prema projektu, do max. dubine od oko -6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</si>
  <si>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2.5.</t>
  </si>
  <si>
    <r>
      <t>Dobava i izrada kamenog nasipa filtarskog sloja podloge lukobrana, zrna težine 22 do 37 kg, pod morem, s kopna i/ili plovnog objekta, u nagibima i dubinama prema projektu, do max. dubine od oko -6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</si>
  <si>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2.6.</t>
  </si>
  <si>
    <r>
      <t>Dobava i izrada kamenog nasipa filtarskog sloja podloge lukobrana, zrna težine 28 do 48 kg, pod morem, s kopna i/ili plovnog objekta, u nagibima i dubinama prema projektu, do max. dubine od oko -6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</si>
  <si>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2.7.</t>
  </si>
  <si>
    <r>
      <t>Dobava i izrada kamenog nasipa filtarskog sloja podloge lukobrana, zrna težine 37 do 63 kg, pod morem, s kopna i/ili plovnog objekta, u nagibima i dubinama prema projektu, do max. dubine od oko -7,5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</si>
  <si>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2.8.</t>
  </si>
  <si>
    <r>
      <t>Dobava i ugradnja čistog kamenog nasipa zrna 110 do 190 kg, koji se ugrađuje pod morem kao zaštitini kamenomet nasute podloge i nožice lukobrana, u nagibima i dubinama prema projektu, do max. dubine od oko -6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</si>
  <si>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m</t>
    </r>
    <r>
      <rPr>
        <vertAlign val="superscript"/>
        <sz val="10"/>
        <rFont val="Arial"/>
        <family val="2"/>
        <charset val="238"/>
      </rPr>
      <t>3</t>
    </r>
  </si>
  <si>
    <t>2.9.</t>
  </si>
  <si>
    <r>
      <t>Dobava i ugradnja čistog kamenog nasipa zrna 220 do 370 kg, koji se ugrađuje pod morem kao zaštitini kamenomet nasute podloge  i nožice lukobrana, u nagibima i dubinama prema projektu, do max. dubine od oko -5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</si>
  <si>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t>2.10.</t>
  </si>
  <si>
    <r>
      <t>Dobava i ugradnja čistog kamenog nasipa zrna 285 do 475 kg, koji se ugrađuje pod morem kao zaštitini kamenomet nasute podloge i nožice lukobrana, u nagibima i dubinama prema projektu, do max. dubine od oko -5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</si>
  <si>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t>2.11.</t>
  </si>
  <si>
    <r>
      <t>Dobava i ugradnja čistog kamenog nasipa zrna 375 do 625 kg, koji se ugrađuje pod morem kao zaštitini kamenomet nasute podloge i nožice lukobrana, u nagibima i dubinama prema projektu, do max. dubine od oko -7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</si>
  <si>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t>2.12.</t>
  </si>
  <si>
    <r>
      <t>Dobava i ugradnja sloja kamenometa za podravnanje temelja ispod obaloutvrda i prefabriciranih blokova lukobrana. Sloj je debljine do 20 cm. Karakteristike materijala: čist kamen, atestiran na postojanost na koroziju od morske vode, veličine zrna 31,5-63 mm - "šakanac". Materijal se ugrađuje dijelom strojno te dijelom ručno pod morem do najviše dobine od oko -5,7 m p.m.  U jediničnoj cijeni obračunat je sav rad i materijal na dobavi, dopremi, ugradnji i finom planiranju temeljnog kamenometa od čistog kamenog materijala, te rad ronioca. Obračun po  m</t>
    </r>
    <r>
      <rPr>
        <vertAlign val="superscript"/>
        <sz val="10"/>
        <color rgb="FF000000"/>
        <rFont val="Arial"/>
        <family val="2"/>
        <charset val="238"/>
      </rPr>
      <t>3</t>
    </r>
    <r>
      <rPr>
        <sz val="10"/>
        <color rgb="FF000000"/>
        <rFont val="Arial"/>
        <family val="2"/>
        <charset val="238"/>
      </rPr>
      <t xml:space="preserve"> postavljenog kamena u zbijenom (prirodno) stanju.</t>
    </r>
  </si>
  <si>
    <t>Zemljani radovi ukupno:</t>
  </si>
  <si>
    <t>3.</t>
  </si>
  <si>
    <t>Betonski i armirano betonski radovi</t>
  </si>
  <si>
    <t>3.1.</t>
  </si>
  <si>
    <t>3.2.</t>
  </si>
  <si>
    <t xml:space="preserve">                                                      </t>
  </si>
  <si>
    <t>kom</t>
  </si>
  <si>
    <t>3.3.</t>
  </si>
  <si>
    <t>3.4.</t>
  </si>
  <si>
    <t>m'</t>
  </si>
  <si>
    <t>3.5.</t>
  </si>
  <si>
    <t>3.6.</t>
  </si>
  <si>
    <t>3.7.</t>
  </si>
  <si>
    <t>3.8.</t>
  </si>
  <si>
    <t>3.9.</t>
  </si>
  <si>
    <t>kg</t>
  </si>
  <si>
    <t>3.10.</t>
  </si>
  <si>
    <t>Betonski i armirano betonski radovi ukupno:</t>
  </si>
  <si>
    <t>4.</t>
  </si>
  <si>
    <t>Kamenarski radovi</t>
  </si>
  <si>
    <t>4.1.</t>
  </si>
  <si>
    <r>
      <t>m</t>
    </r>
    <r>
      <rPr>
        <vertAlign val="superscript"/>
        <sz val="10"/>
        <rFont val="Arial"/>
        <family val="2"/>
      </rPr>
      <t>3</t>
    </r>
  </si>
  <si>
    <t>4.2.</t>
  </si>
  <si>
    <r>
      <t>m</t>
    </r>
    <r>
      <rPr>
        <vertAlign val="superscript"/>
        <sz val="10"/>
        <rFont val="Arial"/>
        <family val="2"/>
      </rPr>
      <t>2</t>
    </r>
  </si>
  <si>
    <t>4.3.</t>
  </si>
  <si>
    <t>4.4.</t>
  </si>
  <si>
    <t>Kamenarski radovi ukupno:</t>
  </si>
  <si>
    <t>5.</t>
  </si>
  <si>
    <t>Razni radovi i oprema</t>
  </si>
  <si>
    <t>5.1.</t>
  </si>
  <si>
    <t>kom.</t>
  </si>
  <si>
    <t>5.2.</t>
  </si>
  <si>
    <t>5.3.</t>
  </si>
  <si>
    <t>Dobava, transport i montaža lijevano željeznih polera nosivosti 50 kN s ankerima. Materijal polera mora biti iz nodularnog liva NL 70 te poler mora posjedovati valjani atest. U cijeni je sav rad i materijal polera i ankera.</t>
  </si>
  <si>
    <t>5.4.</t>
  </si>
  <si>
    <t>Dobava, transport i montaža lijevano željeznih polera nosivosti 200 kN s ankerima. Materijal polera mora biti iz nodularnog liva NL 70 te poler mora posjedovati valjani atest. U cijeni je sav rad i materijal polera i ankera.</t>
  </si>
  <si>
    <t>5.5.</t>
  </si>
  <si>
    <t xml:space="preserve">Dobava i montaža mornarskih stepenica od nehrđajućeg čelika tip 316 (s dodatkom molibdena), prema detalju iz izvedbenog projekta. U cijeni je sav potreban rad na izradi, dopremi i montaži, te sav potreban materijal. Obračun po komadu postavljenih stepenica. </t>
  </si>
  <si>
    <t>5.6.</t>
  </si>
  <si>
    <t>5.7.</t>
  </si>
  <si>
    <t>Dobava, transport i ugradnja pod morem (prema detalju iz projekta) polipropilenskog nerecikliranog geotekstila slijedećih svojstava: netkani PP geotekstil min. 300 g/m2, vlačne čvrstoće 22 kN/m, vlačno istezanje min. 55 %, tlačna sila proboja klipa min. 4,2 kN, vodopropusnost 8x10-6 m/s, statičke čvrstoće na probijanje 3.800 do 4.000 N. U cijeni m' potrebno je uračunati i gubitak uslijed preklopa. Obračun po m' dužine betonskih blokova čuvara ispod kojih se ugrađuje. Širine je približno  2,5 m po jednom obalnom rubu ugrađuje se na oba obalna ruba).</t>
  </si>
  <si>
    <t>5.8.</t>
  </si>
  <si>
    <t>5.9.</t>
  </si>
  <si>
    <t xml:space="preserve">Montaža-ugradba i demontaža betonskih blokova težine do 65 t za predopterećenje lukobrana, prema tehnološkom izvedbenom projektu predopterećenja. Budući se lukobran gradi na nasipu, kod kojeg proces slijeganja nije dovršen, potrebno je izvesti predopterećenje kako bi se taj proces što više ubrzao. Kod određivanja predopterećenja uzeti će se u obzir brzinu građenja lukobrana. Blokove se pažljivo ugrađuje kako ih se ne bi oštetilo. Sva oštećenja blokova idu na teret izvođača radova. Obračun po montaži i demontaži jednog betonskog bloka predopterećenja. </t>
  </si>
  <si>
    <t>Razni radovi i oprema ukupno:</t>
  </si>
  <si>
    <t>REKAPITULACIJA</t>
  </si>
  <si>
    <t>SVEUKUPNO SEKUNDARNI LUKOBRAN:</t>
  </si>
  <si>
    <t>B.</t>
  </si>
  <si>
    <t>DOGRADNJA MALE PALADE</t>
  </si>
  <si>
    <r>
      <t>Podmorski iskop s plovila</t>
    </r>
    <r>
      <rPr>
        <sz val="10"/>
        <rFont val="Arial"/>
        <family val="2"/>
        <charset val="238"/>
      </rPr>
      <t xml:space="preserve"> kamenog nabačaja ispred postojeće glave Male palade </t>
    </r>
    <r>
      <rPr>
        <sz val="10"/>
        <color rgb="FF000000"/>
        <rFont val="Arial"/>
        <family val="2"/>
        <charset val="238"/>
      </rPr>
      <t>do max. dubine oko -2,7 m p.m., s dubinama, površinama i nagibima iz nacrta projekta, radi izrade prve obaloutvrde. Iskop se vrši strojno s plovila, bagerom. U cijeni je uračunat sav rad, ronioci, plovni objekt, te utovar u vozilo ili plovni objekt, privremeno deponiranej te kasnija ugradnja istog materijala pod morem u nasip.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</si>
  <si>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r>
      <t>Podmorski is</t>
    </r>
    <r>
      <rPr>
        <sz val="10"/>
        <rFont val="Arial"/>
        <family val="2"/>
        <charset val="238"/>
      </rPr>
      <t>kop s kopna i/ili plovila marinskog sedimenta</t>
    </r>
    <r>
      <rPr>
        <sz val="10"/>
        <color rgb="FF000000"/>
        <rFont val="Arial"/>
        <family val="2"/>
        <charset val="238"/>
      </rPr>
      <t xml:space="preserve"> do max. dubine od oko -8 m p.m., s dubinama, površinama i nagibima iz nacrta projekta, radi zamjene materijala temeljnog tla. Iskop se vrši strojno s kopna i/ili plovila, bagerom ili grajferom. Materijal iz iskopa odvesti će se na deponiju u dogovoru s investitorom ili potopiti u dublje more, sve udaljenosti do 15 km. U cijeni je uračunat sav rad, ronioci, plovni objekt, te utovar u vozilo ili plovni objekt, odvoz i istovar iskopanog materijala na poziciji deponije.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</si>
  <si>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r>
      <t>Dobava i izrada općeg kamenog nasipa podloge dogradnje Male palade zrna težine 0,1 do 500 kg, pod morem, s kopna i/ili plovnog objekta, u nagibima i dubinama prema projektu, do max. dubine od oko -8 m p.m. U cijeni je sav materijal, rad na dopremi i strojnoj ugradnji materijala, grubo planiranje,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</si>
  <si>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Dobava i izrada kamenog nasipa filtarskog sloja podloge dogradnje Male palade zrna težine 5 do 10 kg, pod morem, s kopna i/ili plovnog objekta, u nagibima i dubinama prema projektu, do max. dubine od oko -7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</si>
  <si>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Dobava i izrada kamenog nasipa filtarskog sloja podloge dogradnje Male palade zrna težine 10 do 20 kg, pod morem, s kopna i/ili plovnog objekta, u nagibima i dubinama prema projektu, do max. dubine od oko -8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</si>
  <si>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Dobava i ugradnja čistog kamenog nasipa zrna 50 do 100 kg, koji se ugrađuje pod morem kao zaštitini kamenomet nasute podloge dogradnje Male palade u nagibima i dubinama prema projektu, do max. dubine od oko -7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</si>
  <si>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Dobava i ugradnja čistog kamenog nasipa zrna 110 do 190 kg, koji se ugrađuje pod morem kao zaštitini kamenomet nasute podloge dogradnje Male palade, u nagibima i dubinama prema projektu, do max. dubine od oko -8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</si>
  <si>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Dobava i ugradnja sloja kamenometa za podravnanje temelja ispod obaloutvrda. Sloj je debljine do 20 cm. Karakteristike materijala: čist kamen, atestiran na postojanost na koroziju od morske vode, veličine zrna 31,5-63 mm - "šakanac". Materijal se ugrađuje dijelom strojno te dijelom ručno pod morem do najviše dobine od oko -4,2 m p.m.  U jediničnoj cijeni obračunat je sav rad i materijal na dobavi, dopremi, ugradnji i finom planiranju temeljnog kamenometa od čistog kamenog materijala, te rad ronioca. Obračun po  m</t>
    </r>
    <r>
      <rPr>
        <vertAlign val="superscript"/>
        <sz val="10"/>
        <color rgb="FF000000"/>
        <rFont val="Arial"/>
        <family val="2"/>
        <charset val="238"/>
      </rPr>
      <t>3</t>
    </r>
    <r>
      <rPr>
        <sz val="10"/>
        <color rgb="FF000000"/>
        <rFont val="Arial"/>
        <family val="2"/>
        <charset val="238"/>
      </rPr>
      <t xml:space="preserve"> postavljenog kamena u zbijenom (prirodno) stanju.</t>
    </r>
  </si>
  <si>
    <t xml:space="preserve">Montaža-ugradba i demontaža betonskih blokova težine do 65 t za predopterećenje Male palade, prema tehnološkom izvedbenom projektu predopterećenja. Budući se Mala palada gradi na nasipu, kod kojeg proces slijeganja nije dovršen, potrebno je izvesti predopterećenje kako bi se taj proces što više ubrzao. Kod određivanja predopterećenja uzeti će se u obzir brzinu građenja Male palade. Blokove se pažljivo ugrađuje kako ih se ne bi oštetilo. Sva oštećenja blokova idu na teret izvođača radova. Obračun po montaži i demontaži jednog betonskog bloka predopterećenja. </t>
  </si>
  <si>
    <t>SVEUKUPNO DOGRADNJA MALE PALADE:</t>
  </si>
  <si>
    <t>SVEUKUPNA REKAPITULACIJA</t>
  </si>
  <si>
    <t>Sve cijene su bez PDV-a!</t>
  </si>
  <si>
    <t>NAPOMENA:</t>
  </si>
  <si>
    <t>* ponuđač upisuje jednakovrijedan proizvod</t>
  </si>
  <si>
    <t>Jednakovrijedan proizvod mora zadovoljiti sljedeće karakteristike:</t>
  </si>
  <si>
    <t>prostorna masa kamena: 2690 kg/m3</t>
  </si>
  <si>
    <t>upijanje vode 0,20%</t>
  </si>
  <si>
    <t>tlačna čvrstoća: 171 Mpa</t>
  </si>
  <si>
    <t>čvrstoća na savijanje: 15,6 Mpa</t>
  </si>
  <si>
    <t>otpornost na habanje: 0,79/12,60</t>
  </si>
  <si>
    <t>izgled:</t>
  </si>
  <si>
    <t>Cementni mort u koji se polaže kamen izvodi se kao drenažni, granulacije 2 do 4 mm.</t>
  </si>
  <si>
    <t>VAŽNA NAPOMENA:</t>
  </si>
  <si>
    <t>TROŠKOVNIK VODOOPSKRBE I HIDRANTA</t>
  </si>
  <si>
    <t xml:space="preserve">1. </t>
  </si>
  <si>
    <t>GRAĐEVINSKI RADOVI</t>
  </si>
  <si>
    <t>A)</t>
  </si>
  <si>
    <t>PRIPREMNI RADOVI</t>
  </si>
  <si>
    <t>Iskolčenje trase cjevovoda (opskrbni i hidrantski) s označavanjem i osiguranjem iskolčene trase prije početka radova.</t>
  </si>
  <si>
    <t>Cijena stavke uključuje sve neophodne terenske i uredske radove za kompletnu izvedbu radova.</t>
  </si>
  <si>
    <t>Obračun po m' trase.</t>
  </si>
  <si>
    <t>2,8+8,7+15,8+27,5+8,0+9,0+51,9+1,6+3,0=128,30</t>
  </si>
  <si>
    <t>40,0+1,5+17,5+18,5+11,0+21,5+23,6+3,5=137,10</t>
  </si>
  <si>
    <t xml:space="preserve">                                                     ukupno L=265,40</t>
  </si>
  <si>
    <t>m’</t>
  </si>
  <si>
    <t>a`</t>
  </si>
  <si>
    <t>kn</t>
  </si>
  <si>
    <t>PRIPREMNI RADOVI UKUPNO:</t>
  </si>
  <si>
    <t>B)</t>
  </si>
  <si>
    <t>ZEMLJANI RADOVI</t>
  </si>
  <si>
    <t xml:space="preserve">Rezanje postojećeg asfaltnog partera  na lokaciji vodomjernog okna s odvozom materijala na deponiju. </t>
  </si>
  <si>
    <t>Jediničnom cijenom obuhvaćen je sav potreban rad i materijal.</t>
  </si>
  <si>
    <r>
      <t>Obračun po m</t>
    </r>
    <r>
      <rPr>
        <vertAlign val="superscript"/>
        <sz val="10"/>
        <rFont val="Arial"/>
        <family val="2"/>
        <charset val="238"/>
      </rPr>
      <t>2</t>
    </r>
    <r>
      <rPr>
        <sz val="10"/>
        <rFont val="Arial"/>
        <family val="2"/>
        <charset val="238"/>
      </rPr>
      <t xml:space="preserve"> </t>
    </r>
  </si>
  <si>
    <t>4,8x3,5=16,8</t>
  </si>
  <si>
    <r>
      <t>m</t>
    </r>
    <r>
      <rPr>
        <vertAlign val="superscript"/>
        <sz val="10"/>
        <rFont val="Arial"/>
        <family val="2"/>
        <charset val="238"/>
      </rPr>
      <t>2</t>
    </r>
  </si>
  <si>
    <t>Strojno-ručni iskop građevne jame za izradu vodomjernog okna, pod utjecajem mora u terenu bez obzira na kategoriju tla - vrstu materijala. Sveukupan materijal odmah odvoziti na privremenu deponiju.</t>
  </si>
  <si>
    <r>
      <t>Obračun po m</t>
    </r>
    <r>
      <rPr>
        <vertAlign val="superscript"/>
        <sz val="10"/>
        <rFont val="Arial"/>
        <family val="2"/>
        <charset val="238"/>
      </rPr>
      <t>3</t>
    </r>
    <r>
      <rPr>
        <sz val="10"/>
        <rFont val="Arial"/>
        <family val="2"/>
        <charset val="238"/>
      </rPr>
      <t xml:space="preserve"> iskopanog materijala u sraslom stanju.</t>
    </r>
  </si>
  <si>
    <r>
      <t>2,15/3(3,9x2,6+4,8x3,5+(3,9x2,6x4,8x3,5)</t>
    </r>
    <r>
      <rPr>
        <vertAlign val="superscript"/>
        <sz val="10"/>
        <rFont val="Arial"/>
        <family val="2"/>
        <charset val="238"/>
      </rPr>
      <t>1/2</t>
    </r>
    <r>
      <rPr>
        <sz val="10"/>
        <rFont val="Arial"/>
        <family val="2"/>
        <charset val="238"/>
      </rPr>
      <t>)=28,80</t>
    </r>
  </si>
  <si>
    <t>m³</t>
  </si>
  <si>
    <r>
      <t>Dovoz doprema i zatrpavanje građevne jame nakon izrade vodomjernog okna probranim materijalom iz iskopa. Zbijenost mora biti min. Me = 40 MN/m</t>
    </r>
    <r>
      <rPr>
        <vertAlign val="superscript"/>
        <sz val="10"/>
        <rFont val="Arial"/>
        <family val="2"/>
        <charset val="238"/>
      </rPr>
      <t>2</t>
    </r>
    <r>
      <rPr>
        <sz val="10"/>
        <rFont val="Arial"/>
        <family val="2"/>
        <charset val="238"/>
      </rPr>
      <t>. Jedinična cijena stavke uključuje sav potreban rad, materijal, pomoćna sredstva i transporte za izvedbu.</t>
    </r>
  </si>
  <si>
    <r>
      <t>Obračun po m</t>
    </r>
    <r>
      <rPr>
        <vertAlign val="superscript"/>
        <sz val="10"/>
        <rFont val="Arial"/>
        <family val="2"/>
        <charset val="238"/>
      </rPr>
      <t>3</t>
    </r>
    <r>
      <rPr>
        <sz val="10"/>
        <rFont val="Arial"/>
        <family val="2"/>
        <charset val="238"/>
      </rPr>
      <t xml:space="preserve"> ugrađenog materijala u zbijenom stanju </t>
    </r>
  </si>
  <si>
    <t>28,8-2,9x1,6x2,15=18,82</t>
  </si>
  <si>
    <t>Odvoz preostalog materijala iz iskopa na stalno odlagalište s uključenim troškovima deponiranja. Izvedeno potpuno sa utovarom i istovarom, te planiranjem na deponiji. Jedinična cijena stavke uključuje sav potreban rad, materijal, pomoćna sredstva i transporte za izvedbu stavke.</t>
  </si>
  <si>
    <r>
      <t>Obračun po m</t>
    </r>
    <r>
      <rPr>
        <vertAlign val="superscript"/>
        <sz val="10"/>
        <rFont val="Arial"/>
        <family val="2"/>
        <charset val="238"/>
      </rPr>
      <t xml:space="preserve">3 </t>
    </r>
    <r>
      <rPr>
        <sz val="10"/>
        <rFont val="Arial"/>
        <family val="2"/>
        <charset val="238"/>
      </rPr>
      <t>odvezenog materijala</t>
    </r>
  </si>
  <si>
    <t>28,8-18,8=10</t>
  </si>
  <si>
    <t xml:space="preserve">Rezanje postojećeg asfaltnog partera postojeće prometnice na na dijelu od vodomjernog okna do parka s odvozom materijala na deponiju. </t>
  </si>
  <si>
    <r>
      <t>Obračun po m</t>
    </r>
    <r>
      <rPr>
        <vertAlign val="superscript"/>
        <sz val="10"/>
        <rFont val="Arial"/>
        <family val="2"/>
        <charset val="238"/>
      </rPr>
      <t>2</t>
    </r>
    <r>
      <rPr>
        <sz val="10"/>
        <rFont val="Arial"/>
        <family val="2"/>
        <charset val="238"/>
      </rPr>
      <t xml:space="preserve"> materijala</t>
    </r>
  </si>
  <si>
    <t>16,0x1,5=24,0</t>
  </si>
  <si>
    <t>6.</t>
  </si>
  <si>
    <t>Iskop postojećeg kameno-betonskog partera na dijelu Male palade s pažljivim skidanjem postojećih kamenih ploča sa njihovim odvajanjem i spremanje za kasniju ugradnju. Materijal koji se neće iskoristiti za ponovnu ugradnju (cca. 50%) odvestii na  deponiju.</t>
  </si>
  <si>
    <t>60,0 x 1,0=60,00</t>
  </si>
  <si>
    <t>7.</t>
  </si>
  <si>
    <t>266,0x1,2x0,8=255,36</t>
  </si>
  <si>
    <t>8.</t>
  </si>
  <si>
    <r>
      <t>Dovoz doprema i zatrpavanje rova pijeskom. Zatrpavanje izvoditi u sloju od 30 cm iznad tjemena cijevi pažljivim ručnim ili strojnim zbijanjem. Zbijenost mora biti min. Me = 40 MN/m</t>
    </r>
    <r>
      <rPr>
        <vertAlign val="superscript"/>
        <sz val="10"/>
        <rFont val="Arial"/>
        <family val="2"/>
        <charset val="238"/>
      </rPr>
      <t>2</t>
    </r>
    <r>
      <rPr>
        <sz val="10"/>
        <rFont val="Arial"/>
        <family val="2"/>
        <charset val="238"/>
      </rPr>
      <t>. Jedinična cijena stavke uključuje sav potreban rad, materijal, pomoćna sredstva i transporte za izvedbu.</t>
    </r>
  </si>
  <si>
    <r>
      <t>266,00x0,80x0,40=85,12 m</t>
    </r>
    <r>
      <rPr>
        <vertAlign val="superscript"/>
        <sz val="10"/>
        <rFont val="Arial"/>
        <family val="2"/>
        <charset val="238"/>
      </rPr>
      <t>3</t>
    </r>
  </si>
  <si>
    <t>9.</t>
  </si>
  <si>
    <r>
      <t>266,00x0,70x0,80=148,96 m</t>
    </r>
    <r>
      <rPr>
        <vertAlign val="superscript"/>
        <sz val="10"/>
        <rFont val="Arial"/>
        <family val="2"/>
        <charset val="238"/>
      </rPr>
      <t>3</t>
    </r>
  </si>
  <si>
    <t>10.</t>
  </si>
  <si>
    <r>
      <t>255,36-148,96=106,40m</t>
    </r>
    <r>
      <rPr>
        <vertAlign val="superscript"/>
        <sz val="10"/>
        <rFont val="Arial"/>
        <family val="2"/>
        <charset val="238"/>
      </rPr>
      <t>3</t>
    </r>
  </si>
  <si>
    <t>ZEMLJANI RADOVI UKUPNO:</t>
  </si>
  <si>
    <t>C)</t>
  </si>
  <si>
    <t>BETONSKI I ASFALTERSKI RADOVI</t>
  </si>
  <si>
    <t>Jedinična cijena stavke uključuje sve potrebne radove, materijale, pomoćna sredstva i transporte za kompletnu  izvedbu stavke.</t>
  </si>
  <si>
    <t>Obračun po kompletno izvedenom oknu.</t>
  </si>
  <si>
    <t>-okno  dim 250 x120 cm  h=1,55 m</t>
  </si>
  <si>
    <t>podložni sloj</t>
  </si>
  <si>
    <t>2,9x1,6x0,15=0,70</t>
  </si>
  <si>
    <t>dno</t>
  </si>
  <si>
    <t>2,9x1,6x0,2=0,93</t>
  </si>
  <si>
    <t>zidovi</t>
  </si>
  <si>
    <t>2x2,9 x1,55 x0,2=1,80</t>
  </si>
  <si>
    <t>2x1,2 x1,55 x0,2=0,74</t>
  </si>
  <si>
    <t>ploča</t>
  </si>
  <si>
    <t xml:space="preserve"> 2,9x1,6x0,15-2x0,6x0,6x0,15=0,59</t>
  </si>
  <si>
    <t>UKUPNO                                4,76</t>
  </si>
  <si>
    <t>Izrada hidroizolacije s unutrašnje strane vodomjernog okna (dno i zidovi) elastičnim dvokomponentnim hidroizolacijskim premazom na bazi poliuretana, bez otapala, za hidroizolaciju spremnika vode. Premaz se nanosi na pripremljenu podlogu  zidova i dna koja je uključena u cijenu. Svi detalji se izvode prema uputstvima proizvođača.
Obračun po m².</t>
  </si>
  <si>
    <t>(2x1,6+2x2,5)x1,55+2,4x1,2=15,59</t>
  </si>
  <si>
    <r>
      <t>Obračun po m</t>
    </r>
    <r>
      <rPr>
        <vertAlign val="superscript"/>
        <sz val="10"/>
        <rFont val="Arial"/>
        <family val="2"/>
        <charset val="238"/>
      </rPr>
      <t>3</t>
    </r>
  </si>
  <si>
    <t>266,00x0,8x0,1=21,28</t>
  </si>
  <si>
    <t>Jedinična cijena stavke uključuje sve potrebne radove, materijale, pomoćna sredstva i transporte za kompletnu izvedbu stavke.</t>
  </si>
  <si>
    <t>Obračun po ugrađenom komadu.</t>
  </si>
  <si>
    <r>
      <t>Ugradba ovalnih hidrantskih kapa  s fiksiranjem na konačnu niveletu terena, kompletno s podbetoniranjem ležišta. Utrošak betona 0,05 m</t>
    </r>
    <r>
      <rPr>
        <vertAlign val="superscript"/>
        <sz val="10"/>
        <rFont val="Arial"/>
        <family val="2"/>
        <charset val="238"/>
      </rPr>
      <t>3</t>
    </r>
    <r>
      <rPr>
        <sz val="10"/>
        <rFont val="Arial"/>
        <family val="2"/>
        <charset val="238"/>
      </rPr>
      <t xml:space="preserve"> po komadu.</t>
    </r>
  </si>
  <si>
    <t>Obračun po kom.</t>
  </si>
  <si>
    <t>Asfaltiranje površine kod vodomjernog okna te dio prometnice od vodomjernog okna do parka asfaltom BNS 16 d=6cm.</t>
  </si>
  <si>
    <r>
      <t>Obračun po m</t>
    </r>
    <r>
      <rPr>
        <vertAlign val="superscript"/>
        <sz val="10"/>
        <rFont val="Arial"/>
        <family val="2"/>
        <charset val="238"/>
      </rPr>
      <t>2</t>
    </r>
  </si>
  <si>
    <r>
      <t xml:space="preserve"> 4,8x3,5=16,80
</t>
    </r>
    <r>
      <rPr>
        <u/>
        <sz val="10"/>
        <rFont val="Arial"/>
        <family val="2"/>
        <charset val="238"/>
      </rPr>
      <t xml:space="preserve">16,0x1,5=24,00
</t>
    </r>
    <r>
      <rPr>
        <sz val="10"/>
        <rFont val="Arial"/>
        <family val="2"/>
        <charset val="238"/>
      </rPr>
      <t xml:space="preserve">              40,80</t>
    </r>
  </si>
  <si>
    <t>11.</t>
  </si>
  <si>
    <t>Dobava i ugradnja cestovnih rubnjaka. Rubnjaci se u građuju u beton. Stavkom obuhvaćeno zatvaranje spojeva rubnjaka</t>
  </si>
  <si>
    <t>Obračun po m'.</t>
  </si>
  <si>
    <t>12.</t>
  </si>
  <si>
    <t xml:space="preserve">Betoniranje-obnova partera kamenim pločama u svemu prema postojećem stanju partera na Maloj paladi. </t>
  </si>
  <si>
    <t>Jedinična cijena stavke uključuje sve potrebne radove, materijale, pomoćna sredstva i transporte za kompletnu  izvedbu stavke. Koristi se cca 50% postojećih kamenih ploča</t>
  </si>
  <si>
    <t>60,0x 1,0=60,00</t>
  </si>
  <si>
    <t>13.</t>
  </si>
  <si>
    <t>4x1,20x0,5x1,0=2,40</t>
  </si>
  <si>
    <t>14.</t>
  </si>
  <si>
    <t>Pažljivo skidanje postojećih opločnika te polaganje-ugradnja  istih nakon zatrpavanja rova  na dijelu prije kamenih ploča na Maloj paladi, u svemu prema postojećem stanju.</t>
  </si>
  <si>
    <t>Jedinična cijena stavke uključuje sve potrebne radove, materijale, pomoćna sredstva i transporte za kompletnu  izvedbu stavke. Koristi se cca 80% postojećih kamenih ploča kao i parkovni rubnjaci cca. 2 m.</t>
  </si>
  <si>
    <t>Polaganje-ugradnja</t>
  </si>
  <si>
    <t>10,0x 1,2=12,00</t>
  </si>
  <si>
    <t>Nabava i transport  novih opločnika 20%</t>
  </si>
  <si>
    <t>0,2x10,0x 1,2=2,40</t>
  </si>
  <si>
    <t>BETONSKI I ASFALTERSKII RADOVI UKUPNO:</t>
  </si>
  <si>
    <t xml:space="preserve">                    REKAPITULACIJA</t>
  </si>
  <si>
    <t xml:space="preserve">   A) PRIPREMNI RADOVI</t>
  </si>
  <si>
    <t xml:space="preserve">   B) ZEMLJANI RADOVI</t>
  </si>
  <si>
    <t xml:space="preserve">   C) BETONSKI I ASFALTERSKI  RADOVI    </t>
  </si>
  <si>
    <t>GRAĐEVINSKI RADOVI UKUPNO:</t>
  </si>
  <si>
    <t>2)</t>
  </si>
  <si>
    <t>MONTERSKI RADOVI</t>
  </si>
  <si>
    <t>H-1</t>
  </si>
  <si>
    <t>32,0+1,6+51,9+9,0+8,0+27,5+15,8+8,7+2,8=157,30</t>
  </si>
  <si>
    <t>H-2</t>
  </si>
  <si>
    <t>40,0+1,5+17,5+18,5+11,0+21,5+17,5+8,6+48,9+14,7+62,5=262,20</t>
  </si>
  <si>
    <t>UKUPNO:m</t>
  </si>
  <si>
    <t>( 157,3+262,2)x1,05 =440,47  m' ( 74 kom =444 m.)</t>
  </si>
  <si>
    <t xml:space="preserve">m' </t>
  </si>
  <si>
    <t>FFG - spojni komad s prirubnicama</t>
  </si>
  <si>
    <t>DN 100 mm, L =  1000 mm</t>
  </si>
  <si>
    <t xml:space="preserve">kom. </t>
  </si>
  <si>
    <t>DN 100 mm, L =  800 mm</t>
  </si>
  <si>
    <t>DN 100 mm, L =  400 mm</t>
  </si>
  <si>
    <t>DN   80 mm, L =  300 mm</t>
  </si>
  <si>
    <t>DN   80 mm, L =  100 mm</t>
  </si>
  <si>
    <t>T - odcjepni komad s prirubnicama</t>
  </si>
  <si>
    <t>DN 125/100 mm</t>
  </si>
  <si>
    <t>DN 100/100 mm</t>
  </si>
  <si>
    <t>DN 100/80 mm</t>
  </si>
  <si>
    <t>DN 80/80 mm</t>
  </si>
  <si>
    <t>N 90º - lučni komad s prirubnicama i stopalom</t>
  </si>
  <si>
    <t>F - spojni komad s prirubnicom</t>
  </si>
  <si>
    <t>E - spojni komad s prirubnicom i kolčakom</t>
  </si>
  <si>
    <t>X - slijepa prirubnica</t>
  </si>
  <si>
    <t>Q 90 - lučni komad s prirubnicama</t>
  </si>
  <si>
    <t>FFR - reducirni komad s prirubnicama</t>
  </si>
  <si>
    <t>MMK 11 - lučni komad s kolčacima</t>
  </si>
  <si>
    <t>MMK 22 - lučni komad s kolčacima</t>
  </si>
  <si>
    <t>MMK 30 - lučni komad s kolčacima</t>
  </si>
  <si>
    <t>MMK 45 - lučni komad s kolčacima</t>
  </si>
  <si>
    <t>MMQ 90 - lučni komad s kolčacima</t>
  </si>
  <si>
    <t>MMA  - otcjepni komad s kolčacima i prirubnicom</t>
  </si>
  <si>
    <t>MMB  - otcjepni komad s kolčacima</t>
  </si>
  <si>
    <t xml:space="preserve"> Obračun po komadu.</t>
  </si>
  <si>
    <t>Z - zasun s elastičnim dosjedom sa ručnim kolom</t>
  </si>
  <si>
    <t xml:space="preserve">DN 100 mm </t>
  </si>
  <si>
    <t xml:space="preserve">DN   80 mm </t>
  </si>
  <si>
    <t>Z - zasun s elastičnim dosjedom za ugradbenu garnituru</t>
  </si>
  <si>
    <t>DN 100 mm</t>
  </si>
  <si>
    <t>DN 80 mm</t>
  </si>
  <si>
    <t xml:space="preserve">DN 80 mm; dubina ugradnje = 1,00m, 
</t>
  </si>
  <si>
    <t>PH - podzemni hidrant (visina H=550mm)</t>
  </si>
  <si>
    <t xml:space="preserve">DN 80 mm; dubina ugradnje = 0,75m, 
</t>
  </si>
  <si>
    <t>Škrinjica - ulična kapa za zasun</t>
  </si>
  <si>
    <t>Kapa ovalna za hidrant</t>
  </si>
  <si>
    <t>MDK-montažno demontažni komad</t>
  </si>
  <si>
    <t>Ugradbena garnitura Rd = 0,75 m</t>
  </si>
  <si>
    <t>Ugradbena garnitura Rd = 1,00 m</t>
  </si>
  <si>
    <t>Ugradbena garnitura Rd = 1,25 m</t>
  </si>
  <si>
    <t>E -flex komad sa prirubnicom i podesivim kolčakom</t>
  </si>
  <si>
    <t xml:space="preserve">DN 125 mm </t>
  </si>
  <si>
    <t>Dobava, doprema, istovar i montaža ventila na navoj s kotačićem 
Obračun po komadu.</t>
  </si>
  <si>
    <t>Ventil s kotačićem DN 30 mm</t>
  </si>
  <si>
    <t>Dobava, doprema,istovar i ugradnja vodomjera 
Obračun po komadu.</t>
  </si>
  <si>
    <t>vodomjer na prirubnicu</t>
  </si>
  <si>
    <t>vodomjer na navoj</t>
  </si>
  <si>
    <t>DN 25mm</t>
  </si>
  <si>
    <t>Dobava, doprema, istovar i ugradnja hvatača nečistoće.
Obračun po komadu.</t>
  </si>
  <si>
    <t>hvatač nečistoće na prirubnicu</t>
  </si>
  <si>
    <t>hvatač nečistoće na navoj</t>
  </si>
  <si>
    <t>DN 30mm</t>
  </si>
  <si>
    <t>DN25 mm</t>
  </si>
  <si>
    <t>25,0+25,0=50,0</t>
  </si>
  <si>
    <t>DN 25 mm</t>
  </si>
  <si>
    <t>DN32 mm</t>
  </si>
  <si>
    <t>17,5+2,0+51,9+17,0+28,7+10,9+25,0=153,0</t>
  </si>
  <si>
    <t>DN 32 mm</t>
  </si>
  <si>
    <t>DN40 mm</t>
  </si>
  <si>
    <t>66,0+12,5+4,2+40,0+1,5+16,5+17,5+11,0+45,5+22,5=237,20</t>
  </si>
  <si>
    <t>DN 40 mm</t>
  </si>
  <si>
    <t>Dobava, doprema, istovar i montaža ventila na navoj i fazonskih komada za spoj na PEHD cijev. Ventili se ugrađuju u opskrbne ormariće.
Obračun po komadu.</t>
  </si>
  <si>
    <t>Ventil s kotačićem DN 20 mm</t>
  </si>
  <si>
    <t>DN 40/32/25 mm</t>
  </si>
  <si>
    <t>29,0+126,0=155,00 m
155,00 : 2=77</t>
  </si>
  <si>
    <t>Dezinfekcija cjevovoda s rastopinom klorne lužine (0,35 l/m³ vode). Voda za dezinfekciju zadržava se u cjevovodima 24 sata. Nakon toga cjevovod se ispire trostrukom količinom vode nakon čega se pristupa ispitivanju zdravstvene ispravnosti vode. Upotreba cjevovoda dozvoljava se nakon izdavanja atesta glede ispravnosti vode.
Obračun po m'.</t>
  </si>
  <si>
    <t>Kontrola i baždarenje hidranta s atestom obavezno od nadležne ustanove. Ispitivanje obuhvaća ispitivanje pritiska i protočnosti na priključcima hidranta.
Obračun po komadu hidranta.</t>
  </si>
  <si>
    <t>Dobava, doprema, istovar i ugradnja tipskih ormarića   za nadzemne hidrante sa kompletnom opremom. Ormarići se pomoću vijaka za beton montiraju na betonski temelj. Obračun po komadu.</t>
  </si>
  <si>
    <t>MONTERSKI RADOVI UKUPNO:</t>
  </si>
  <si>
    <t>1. GRAĐEVINSKI RADOVI</t>
  </si>
  <si>
    <t>2. MONTERSKI  RADOVI</t>
  </si>
  <si>
    <t>SVEUKUPNO</t>
  </si>
  <si>
    <t>Iskolčenje, obilježavanje i osiguranje osnovnih točaka i pravaca sidrenih blokova, te kontrole u tijeku izvođenja radova.</t>
  </si>
  <si>
    <t>kpl.</t>
  </si>
  <si>
    <t>SVEUKUPNO:</t>
  </si>
  <si>
    <t>SVEUKUPNO DOGRADNJA MALE PALADE I SEK. LUKOBRANA</t>
  </si>
  <si>
    <t>ELEKTRIČNA INSTALACIJA PRIKLJUČNIH ORMARIĆA</t>
  </si>
  <si>
    <t>komplet</t>
  </si>
  <si>
    <t>á</t>
  </si>
  <si>
    <t>1.2.</t>
  </si>
  <si>
    <t>1.3.</t>
  </si>
  <si>
    <t>1.4.</t>
  </si>
  <si>
    <t>1.5.</t>
  </si>
  <si>
    <t>Korisnički program za upravljanje sustavom pametnih priključnih ormarića.
Puštanje u rad sustava pametnih ormarića.
Čitači kartica.
Obuka osoblja za rad sustavom pametnih ormarića.
Smart kartice.</t>
  </si>
  <si>
    <t>1.6.</t>
  </si>
  <si>
    <t>Dobava rasvjetne armture u svrhu lučnog svijetla tj. osvjetljavanje pozicije pontona luke.
Armatura od nehrđajućeg čelika visine minimalno 70cm od gotovog poda. Ugrađen refraktor svijetlosnog snopa. IP67</t>
  </si>
  <si>
    <t>1.7.</t>
  </si>
  <si>
    <t>m</t>
  </si>
  <si>
    <t>1.8.</t>
  </si>
  <si>
    <t>1.9.</t>
  </si>
  <si>
    <t>1.10.</t>
  </si>
  <si>
    <t>1.11.</t>
  </si>
  <si>
    <t>1.12.</t>
  </si>
  <si>
    <t>1.13.</t>
  </si>
  <si>
    <t>1.14.</t>
  </si>
  <si>
    <t>1.15.</t>
  </si>
  <si>
    <t>Radovi polaganje instalacijskih cijevi, uvlačenje kabela, montaža i spajanje.</t>
  </si>
  <si>
    <t>sati</t>
  </si>
  <si>
    <t>UKUPNO 1 - PRIKLJUČNI ORMARIĆI:</t>
  </si>
  <si>
    <t>GLAVNI RAZVODNI ORMAR +GRO</t>
  </si>
  <si>
    <t>set</t>
  </si>
  <si>
    <t>Radovi ugradnje i spajanja +GRO razdjelnika</t>
  </si>
  <si>
    <t>UKUPNO 2 - GRO RAZDJELNIK:</t>
  </si>
  <si>
    <t>Prikupljanje informacija o položaju komunalne infrastrukture prije započinjanja građevinskih radova iskopa. Sve građevinske radove potrebno je koordinirati s nadležnim tjelima položene infrastrukture.</t>
  </si>
  <si>
    <t>pau</t>
  </si>
  <si>
    <t>Iskop kanala, rezanje asfalta,betona za polaganje kabela napajanja ormarića i rasvjete, bez obzira na tip tla. Dimenzije kanala dubina minimalno 50cm, širina minimalno 50cm. Višak materijala potrebno odvesti i odlagati na odgovarajući deponij.</t>
  </si>
  <si>
    <r>
      <t>m</t>
    </r>
    <r>
      <rPr>
        <vertAlign val="superscript"/>
        <sz val="12"/>
        <rFont val="Times New Roman CE"/>
        <charset val="238"/>
      </rPr>
      <t>3</t>
    </r>
  </si>
  <si>
    <t>Dobava i nasipavanje pješčane posteljice (granulacija nula) ispod i iznad instalacijske cijevi. Debljina posteljice minimalno 10cm ispod i 10cm iznad cijevi.</t>
  </si>
  <si>
    <t>Iskop rupe u zemlji bez obzira na kategoriju za izradu betonskog temelja glavnog razdjelnika +GRO, te odvoz viška materijala na deponij. Izrada armiranog betonskog temelja sukladno specifikacijama razdjelnika.</t>
  </si>
  <si>
    <t>UKUPNO 3 - GRAĐEVINSKI RADOVI:</t>
  </si>
  <si>
    <t>ISPITIVANJE INSTALACIJE I TEHNIČKA DOKUMENTACIJA</t>
  </si>
  <si>
    <t xml:space="preserve">Projekt izvedenog stanja (Izvedbeni projekt sa svim ucrtanim izmjenama i dopunama sukladno stvarno izvedenom stanju) izrađen u 3 primjerka, te izrada, predaja dokumentacije programske opreme u papirnatom i elektronskom obliku (3 kompleta primjeraka). </t>
  </si>
  <si>
    <t>UKUPNO 4 - ISPITIVANJE I TEHNIČKA DOKUMENTACIJA:</t>
  </si>
  <si>
    <t>REKAPITULACIJA UKUPNIH TROŠKOVA</t>
  </si>
  <si>
    <t>Cijena bez PDV-a</t>
  </si>
  <si>
    <t>PDV</t>
  </si>
  <si>
    <t>SVEUKUPNO DOGRADNJA MALE PALADE I
SEKUNDARNOG LUKOBRANA</t>
  </si>
  <si>
    <t>VODOOPSKRBA I HIDRANT</t>
  </si>
  <si>
    <t>SIDRENI SUSTAV</t>
  </si>
  <si>
    <t>ELEKTRO INSTALACIJE</t>
  </si>
  <si>
    <t>kpl</t>
  </si>
  <si>
    <t>jed. Cijena</t>
  </si>
  <si>
    <r>
      <t xml:space="preserve">Ugradba cestovnih kapa - škrinjica za zasune fiksiranjem na konačnu niveletu terena, kompletno s podbetoniranjem ležišta. Utrošak betona </t>
    </r>
    <r>
      <rPr>
        <sz val="10"/>
        <rFont val="Arial"/>
        <family val="2"/>
        <charset val="238"/>
      </rPr>
      <t xml:space="preserve"> 0,05 m</t>
    </r>
    <r>
      <rPr>
        <vertAlign val="superscript"/>
        <sz val="10"/>
        <rFont val="Arial"/>
        <family val="2"/>
        <charset val="238"/>
      </rPr>
      <t>3</t>
    </r>
    <r>
      <rPr>
        <sz val="10"/>
        <rFont val="Arial"/>
        <family val="2"/>
        <charset val="238"/>
      </rPr>
      <t xml:space="preserve"> po komadu.</t>
    </r>
  </si>
  <si>
    <r>
      <t>DN</t>
    </r>
    <r>
      <rPr>
        <sz val="10"/>
        <color rgb="FFFF0000"/>
        <rFont val="Arial"/>
        <family val="2"/>
        <charset val="238"/>
      </rPr>
      <t xml:space="preserve"> </t>
    </r>
    <r>
      <rPr>
        <sz val="10"/>
        <rFont val="Arial"/>
        <family val="2"/>
        <charset val="238"/>
      </rPr>
      <t>100 mm,</t>
    </r>
  </si>
  <si>
    <t>Jed. Cijena</t>
  </si>
  <si>
    <t>Ukupno:</t>
  </si>
  <si>
    <t>Opis</t>
  </si>
  <si>
    <t>Dobava, doprema i postavljanje pod morem  betonskih prefabriciranih blokova lukobrana dimenzija min 2,00 x 2,10 x 4,90 m, težine do 50 t. Dva su ili tri bloka po visini lukobrana. Prvi se postavlja na temeljni kamenomet, a drugi blok na prvi, te treći na drugi. U uzdužnom smjeru lukobrana blokovi se slažu na razmaku od 5 cm. Blokovi su prethodno izvedeni u pogonu dobavljača s betonom minimalnog razreda čvrstoće min C35/45 s min. 400 kg cementa otpornog na djelovanje morske vode i razreda izloženosti XS3 i XF2. Opis betona kao u stavci 3.1. Kvaliteta svih ugrađenih materijala mora biti potvrđena atestom. U blokove prilikom betoniranja u pogonu potrebno je ugraditi i kuke za podizanje. Kuke za podizanje uračunati su u cijeni. Obračun po komadu ugrađenih blokova u trup lukobrana.</t>
  </si>
  <si>
    <r>
      <t xml:space="preserve">Dobava, doprema i postavljanje pod morem  betonskih prefabriciranih blokova lukobrana dimenzija </t>
    </r>
    <r>
      <rPr>
        <sz val="10"/>
        <rFont val="Arial"/>
        <family val="2"/>
        <charset val="238"/>
      </rPr>
      <t>2,55 x 2,10 x 4,90 m, težine do 65 t. Dva su bloka po visini lukobrana. Prvi se postavlja na temeljni kamenomet, a drugi blok na prvi. U uzdužnom smjeru lukobrana blokovi se slažu na razmaku od 5 cm. Blokovi su prethodno izvedeni u pogonu dobavljača s betonom minimalnog razreda čvrstoće</t>
    </r>
    <r>
      <rPr>
        <sz val="10"/>
        <color rgb="FFFF0000"/>
        <rFont val="Arial"/>
        <family val="2"/>
        <charset val="238"/>
      </rPr>
      <t xml:space="preserve"> </t>
    </r>
    <r>
      <rPr>
        <sz val="10"/>
        <rFont val="Arial"/>
        <family val="2"/>
        <charset val="238"/>
      </rPr>
      <t>C35/45 s min. 400 kg cementa otpornog na djelovanje morske vode i razreda izloženosti XS3 i XF2. Opis betona kao u stavci 3.1. Kvaliteta svih ugrađenih materijala mora biti potvrđena atestom. U blokove prilikom betoniranja u pogonu potrebno je ugraditi i kuke za podizanje. Kuke za podizanje uračunati su u cijeni. Obračun po komadu ugrađenih blokova u trup lukobrana.</t>
    </r>
  </si>
  <si>
    <r>
      <t xml:space="preserve">Dobava, doprema i postavljanje nad morem armirano betonskih prefabriciranih nosača rasponske konstrukcije raščlanjenog dijela lukobrana. Ploče su dužine  660 cm, "L" poprečnog presjeka. Osnovni presjek im je 248x40 cm, a ovisno o tome je li se radi o vanjskoj ili unutarnjoj ploči, na lijevom ili desnom gornjem  rubu imaju dodatak od 50x12 cm (po 4 komada obje vrste, ukupno 8). Nosači su prethodno izvedeni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</si>
  <si>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Betoniranje "in situ" nad morem iznad rasponske konstrukcije, obaloutvrda i prefabriciranih blokova, najniže od kote +0,45 m n.m. i najviše do kote +1,19 m n.m. Beton se izvodi u nagibima iz projekta, a po obodu je potrebno predvidjeti naknadnu ugradnju kamenih poklopnica. Beton je minimalnog razreda čvrstoće C35/45 s minimalno 350 kg cementa po m</t>
    </r>
    <r>
      <rPr>
        <vertAlign val="superscript"/>
        <sz val="10"/>
        <color rgb="FF000000"/>
        <rFont val="Arial"/>
        <family val="2"/>
      </rPr>
      <t>3</t>
    </r>
    <r>
      <rPr>
        <sz val="10"/>
        <color rgb="FF000000"/>
        <rFont val="Arial"/>
        <family val="2"/>
      </rPr>
      <t>, razreda izloženosti XS3. Opis betona kao u stavci 3.1. Neposredno prije betoniranja potrebno je vodom i zrakom pod pritiskom od 200 bara temeljito očistiti gornju horizontalnu plohu prethodno postavljenih prefabriciranih betonskih blokova ili obaloutvrda iznad kojeg se izvodi ovaj nadmorski dio lukobrana. Ovaj rad je potrebno izvršiti neposredno prije betoniranja svih kampada nadmorskog dijela lukobrana. U jediničnoj cijeni je uključena priprema betona, transport do mjesta ugradbe, ugradnja, obrada i njegovanje betona. Također su obuhvaćeni troškovi izrade, postavljanja, učvršćivanja, premještanja i demontiranja oplate kao i svi pomoćni radovi, te prethodno navedeno čišćenje betonskih ploha. Obračun se vrši po  m</t>
    </r>
    <r>
      <rPr>
        <vertAlign val="superscript"/>
        <sz val="10"/>
        <color rgb="FF000000"/>
        <rFont val="Arial"/>
        <family val="2"/>
      </rPr>
      <t>3</t>
    </r>
    <r>
      <rPr>
        <sz val="10"/>
        <color rgb="FF000000"/>
        <rFont val="Arial"/>
        <family val="2"/>
      </rPr>
      <t xml:space="preserve"> ugrađenog betona.</t>
    </r>
  </si>
  <si>
    <r>
      <t xml:space="preserve">Dobava, klesanje, doprema i zidanje novim prirodnim kamenim blokovima I. klase kao "Kirmenjak" ili jednakovrijedan _________________________*, poklopnica debljine 25 cm i širine 50 cm. Dužina poklopnica je promijenjiva, od 60 do 100 cm. Vidljive površine poklopnica površinski se obrađuju (grubo štokanje) te im se vanjski rub zaobljuje. Širina fuge je </t>
    </r>
    <r>
      <rPr>
        <sz val="10"/>
        <rFont val="Arial"/>
        <family val="2"/>
      </rPr>
      <t>1,5 cm, a fuga je iz bijelog cementa. Postavljaju se u cementni mort. U cijeni je sav rad i potreban pomoćni materijal, cementni mort i fugiranje. Obračun po m</t>
    </r>
    <r>
      <rPr>
        <vertAlign val="superscript"/>
        <sz val="10"/>
        <rFont val="Arial"/>
        <family val="2"/>
      </rPr>
      <t xml:space="preserve">3 </t>
    </r>
    <r>
      <rPr>
        <sz val="10"/>
        <rFont val="Arial"/>
        <family val="2"/>
      </rPr>
      <t>ugrađenog kamena.</t>
    </r>
  </si>
  <si>
    <r>
      <t xml:space="preserve">Dobava i ugradnja novog kamena popločenja partera i pasice kamenom kao tipa Kirmenjak I. klasa ili jednakovrijedan _________________________*. Kamene ploče se postavljaju u sloj cementnog morta debljine oko 3 cm. Ploče partera se slažu okomito na smjer pružanja lukobrana, u dvije različite širine, naizmjenično. Jedne su širine 35 cm i dužine 50 do 60 cm, dok su druge širine </t>
    </r>
    <r>
      <rPr>
        <sz val="10"/>
        <rFont val="Arial"/>
        <family val="2"/>
      </rPr>
      <t xml:space="preserve">45 cm, dužine 60 do 70 cm. Pasica će se definirati u izvedbenom projektu. Sve ploče su visine </t>
    </r>
    <r>
      <rPr>
        <sz val="10"/>
        <rFont val="Arial"/>
        <family val="2"/>
      </rPr>
      <t xml:space="preserve">6 cm. Kamen se u radioni obrađuje na potrebne dimenzije. Širina fuge je </t>
    </r>
    <r>
      <rPr>
        <sz val="10"/>
        <rFont val="Arial"/>
        <family val="2"/>
      </rPr>
      <t>1,5 cm, a fuga je iz bijelog cementa. U jediničnoj cijeni uračunata je dobava, transport, rezanje, grubo štokanje vidljivih stranica, cementni mort,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</si>
  <si>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novog kamena obloge valobranog zida prvog dijela dogradnje kamenom kao tipa Kirmenjak I. klasa ili jednakovrijedan _________________________*. Kamene ploče se postavljaju u sloj fleksibilnog ljepila debljine oko 1 cm. Slaganje ploča definirati će se u izvedbenom projektu. Ploče su debljine </t>
    </r>
    <r>
      <rPr>
        <sz val="10"/>
        <rFont val="Arial"/>
        <family val="2"/>
      </rPr>
      <t xml:space="preserve">4 cm. Kamen se u radioni obrađuje na potrebne dimenzije. Širina fuge je </t>
    </r>
    <r>
      <rPr>
        <sz val="10"/>
        <rFont val="Arial"/>
        <family val="2"/>
      </rPr>
      <t>1,5 cm, a fuga je iz bijelog cementa. U jediničnoj cijeni uračunata je dobava, transport, rezanje, grubo štokanje vidljivih stranica, fleksibilno ljepilo,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</si>
  <si>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novog kamena obloge valobranog zida okomitog dijela dogradnje kamenom kao tipa Kirmenjak I. klasa ili jednakovrijedan _________________________*. Kamene ploče se postavljaju u sloj fleksibilnog ljepila debljine oko 1 cm. Slaganje ploča definirati će se u izvedbenom projektu. Ploče su debljine </t>
    </r>
    <r>
      <rPr>
        <sz val="10"/>
        <rFont val="Arial"/>
        <family val="2"/>
      </rPr>
      <t xml:space="preserve">5 cm. Kamen se u radioni obrađuje na potrebne dimenzije. Širina fuge je </t>
    </r>
    <r>
      <rPr>
        <sz val="10"/>
        <rFont val="Arial"/>
        <family val="2"/>
      </rPr>
      <t>1,5 cm, a fuga je iz bijelog cementa. U jediničnoj cijeni uračunata je dobava, transport, rezanje, grubo štokanje vidljivih stranica, fleksibilno ljepilo, zidanje, fugiranje kao i sav rad i ugrađeni materijal. Obračun po m</t>
    </r>
    <r>
      <rPr>
        <vertAlign val="superscript"/>
        <sz val="10"/>
        <rFont val="Arial"/>
        <family val="2"/>
      </rPr>
      <t>2</t>
    </r>
    <r>
      <rPr>
        <sz val="10"/>
        <rFont val="Arial"/>
        <family val="2"/>
      </rPr>
      <t xml:space="preserve"> postavljenih ploča.</t>
    </r>
  </si>
  <si>
    <r>
      <t xml:space="preserve">Dobava, izrada i ugradnja prstena za privez od nehrđajućeg čelika tip 316 (s dodatkom molibdena). Privezni su prsteni promjera </t>
    </r>
    <r>
      <rPr>
        <sz val="10"/>
        <rFont val="Arial"/>
        <family val="2"/>
      </rPr>
      <t xml:space="preserve">16 cm, izvedeni od okruglih šipki promjera </t>
    </r>
    <r>
      <rPr>
        <sz val="10"/>
        <rFont val="Arial"/>
        <family val="2"/>
      </rPr>
      <t xml:space="preserve">20 mm, sa sidrenom šipkom dužine </t>
    </r>
    <r>
      <rPr>
        <sz val="10"/>
        <rFont val="Arial"/>
        <family val="2"/>
      </rPr>
      <t xml:space="preserve">25 cm koja se pod kutom od </t>
    </r>
    <r>
      <rPr>
        <sz val="10"/>
        <rFont val="Arial"/>
        <family val="2"/>
      </rPr>
      <t xml:space="preserve">45 stupnjeva prema vertikali ugrađuje u lukobran s unutarnje strane, na visini </t>
    </r>
    <r>
      <rPr>
        <sz val="10"/>
        <rFont val="Arial"/>
        <family val="2"/>
      </rPr>
      <t>10 cm ispod obalnog ruba,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r>
  </si>
  <si>
    <r>
      <t>Dobava i ugradnja reparaturnog morta za podravnanje ležajne plohe za rasponske nosače na obaloutvrdama. Dužina podravnanja je</t>
    </r>
    <r>
      <rPr>
        <sz val="10"/>
        <rFont val="Arial"/>
        <family val="2"/>
        <charset val="238"/>
      </rPr>
      <t xml:space="preserve"> 5 m, širina </t>
    </r>
    <r>
      <rPr>
        <sz val="10"/>
        <rFont val="Arial"/>
        <family val="2"/>
        <charset val="238"/>
      </rPr>
      <t xml:space="preserve"> 10 cm, a debljina prema potrebi. Obračun po m' dužine podravnanja.</t>
    </r>
  </si>
  <si>
    <r>
      <t xml:space="preserve">Dobava, doprema i postavljanje nad morem armirano betonskih prefabriciranih nosača rasponske konstrukcije prvog dijela dogradnje Male palade. Ploče su dužine </t>
    </r>
    <r>
      <rPr>
        <sz val="10"/>
        <rFont val="Arial"/>
        <family val="2"/>
        <charset val="238"/>
      </rPr>
      <t>794 cm (12 komada), pravokutnog poprečnog presjeka</t>
    </r>
    <r>
      <rPr>
        <sz val="10"/>
        <rFont val="Arial"/>
        <family val="2"/>
        <charset val="238"/>
      </rPr>
      <t xml:space="preserve">160x40 cm. Nosači su prethodno izvedeni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</si>
  <si>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Dobava, doprema i postavljanje nad morem armirano betonskih prefabriciranih nosača rasponske konstrukcije okomitog dijela dogradnje Male palade. Ploče su dužine 660 cm (4 komada), pravokutnog poprečnog presjeka 175x40 cm. Nosači su prethodno izvedeni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</si>
  <si>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Dobava, doprema i postavljanje nad morem armirano betonskih ploča valobranih ekrana okomitog dijela dogradnje Male palade. Po jedna ploča se umeće između obaloutvrda u prethodno pripremljene utore, s dnom na koti -1,80 m. Ploče su tlocrtno izvedene sa dva loma: na osloncu se izvode s lomovima pod kutom od </t>
    </r>
    <r>
      <rPr>
        <sz val="10"/>
        <rFont val="Arial"/>
        <family val="2"/>
        <charset val="238"/>
      </rPr>
      <t>45</t>
    </r>
    <r>
      <rPr>
        <vertAlign val="superscript"/>
        <sz val="10"/>
        <rFont val="Arial"/>
        <family val="2"/>
        <charset val="238"/>
      </rPr>
      <t>o</t>
    </r>
    <r>
      <rPr>
        <sz val="10"/>
        <rFont val="Arial"/>
        <family val="2"/>
        <charset val="238"/>
      </rPr>
      <t xml:space="preserve"> u odnosu na dio između obaloutvrdi koji se izvodi u pravcu pružanja lukobrana.  Razvijene dužine ploča mjereno s vanjske strane su </t>
    </r>
    <r>
      <rPr>
        <sz val="10"/>
        <rFont val="Arial"/>
        <family val="2"/>
        <charset val="238"/>
      </rPr>
      <t xml:space="preserve"> 742 cm (2 komada). Ploče su visine </t>
    </r>
    <r>
      <rPr>
        <sz val="10"/>
        <rFont val="Arial"/>
        <family val="2"/>
        <charset val="238"/>
      </rPr>
      <t>195 cm i debljine 40 cm. Ploče se prethodno izvode u pogonu dobavljača, s betonom minimalnog razreda čvrstoće</t>
    </r>
    <r>
      <rPr>
        <sz val="10"/>
        <color rgb="FFFF0000"/>
        <rFont val="Arial"/>
        <family val="2"/>
        <charset val="238"/>
      </rPr>
      <t xml:space="preserve"> </t>
    </r>
    <r>
      <rPr>
        <sz val="10"/>
        <rFont val="Arial"/>
        <family val="2"/>
        <charset val="238"/>
      </rPr>
      <t xml:space="preserve"> C35/45 s min. 400 kg cementa otpornog na djelovanje morske vode i razreda izloženosti XS3 i XF2. Opis betona kao u stavci 3.1. Kvaliteta svih ugrađenih materijala mora biti potvrđena atestom. U cijeni je sav potreban rad i materijal za pridržavanje ploče prilikom postavljanja te do očvršćivanja betona u utorima obaloutvrdi. Armatura u ploči i kuke za podizanje uračunati su u cijeni. Obračun po m' razvijene dužine vanjske strane ploča ekrana.</t>
    </r>
  </si>
  <si>
    <r>
      <t xml:space="preserve">Dobava, doprema i postavljanje nad morem armirano betonskih prefabriciranih nosača kamene obloge dogradnje Male palade. Ploče su dužine 660 cm (4 komada), "L" poprečnog presjeka osnovnih dimenzija 25x90 cm. U donjem dijelu im je u visini od 25 cm širina 35 cm, a na istaci od </t>
    </r>
    <r>
      <rPr>
        <sz val="10"/>
        <rFont val="Arial"/>
        <family val="2"/>
        <charset val="238"/>
      </rPr>
      <t>10 cm se vrši oslanjanje kamenih obložnica, Nosači su prethodno izvedeni u pogonu dobavljača s betonom minimalnog razreda čvrstoće</t>
    </r>
    <r>
      <rPr>
        <sz val="10"/>
        <color rgb="FFFF0000"/>
        <rFont val="Arial"/>
        <family val="2"/>
        <charset val="238"/>
      </rPr>
      <t xml:space="preserv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</si>
  <si>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Betoniranje "in situ" nad morem iznad rasponske konstrukcije i obaloutvrda, od kote +0,25 m n.m. i najviše do kote +1,04 m n.m. Beton se izvodi u nagibima iz projekta, a po obodu je potrebno predvidjeti naknadnu ugradnju kamenih poklopnica. Beton je minimalnog razreda čvrstoće </t>
    </r>
    <r>
      <rPr>
        <sz val="10"/>
        <color rgb="FF000000"/>
        <rFont val="Arial"/>
        <family val="2"/>
      </rPr>
      <t>C35/45 s minimalno 350 kg cementa po m</t>
    </r>
    <r>
      <rPr>
        <vertAlign val="superscript"/>
        <sz val="10"/>
        <color rgb="FF000000"/>
        <rFont val="Arial"/>
        <family val="2"/>
      </rPr>
      <t>3</t>
    </r>
    <r>
      <rPr>
        <sz val="10"/>
        <color rgb="FF000000"/>
        <rFont val="Arial"/>
        <family val="2"/>
      </rPr>
      <t>, razreda izloženosti XS3. Opis betona kao u stavci 3.1. Neposredno prije betoniranja potrebno je vodom i zrakom pod pritiskom od 200 bara temeljito očistiti gornju horizontalnu plohu prethodno izvedenih obaloutvrda iznad kojeg se izvodi ovaj nadmorski dio dogradnje. Ovaj rad je potrebno izvršiti neposredno prije betoniranja svih kampada nadmorskog dijela dogradnje. U jediničnoj cijeni je uključena priprema betona, transport do mjesta ugradbe, ugradnja, obrada i njegovanje betona. Također su obuhvaćeni troškovi izrade, postavljanja, učvršćivanja, premještanja i demontiranja oplate kao i svi pomoćni radovi, te prethodno navedeno čišćenje betonskih ploha. Obračun se vrši po  m</t>
    </r>
    <r>
      <rPr>
        <vertAlign val="superscript"/>
        <sz val="10"/>
        <color rgb="FF000000"/>
        <rFont val="Arial"/>
        <family val="2"/>
      </rPr>
      <t>3</t>
    </r>
    <r>
      <rPr>
        <sz val="10"/>
        <color rgb="FF000000"/>
        <rFont val="Arial"/>
        <family val="2"/>
      </rPr>
      <t xml:space="preserve"> ugrađenog betona.</t>
    </r>
  </si>
  <si>
    <r>
      <t>Izvedba na kopnu i ugradnja pod morem betonskih blokova čuvara radi zaštite obaloutvrda od podlokavanja. Blok čuvar planiran je kao prefabricirani, visine 30 cm, postavlja se po obodu obaloutvrdi te na nasipu između istih, a sve u skladu s nacrtnom dokumentacijom. Beton je minimalnog razreda čvrstoće</t>
    </r>
    <r>
      <rPr>
        <sz val="10"/>
        <color rgb="FF000000"/>
        <rFont val="Arial"/>
        <family val="2"/>
      </rPr>
      <t xml:space="preserve"> C35/45 s min 400 kg/m</t>
    </r>
    <r>
      <rPr>
        <vertAlign val="superscript"/>
        <sz val="10"/>
        <color rgb="FF000000"/>
        <rFont val="Arial"/>
        <family val="2"/>
      </rPr>
      <t>3</t>
    </r>
    <r>
      <rPr>
        <sz val="10"/>
        <color rgb="FF000000"/>
        <rFont val="Arial"/>
        <family val="2"/>
      </rPr>
      <t xml:space="preserve"> cementa. Opis betona kao u stavci 3.1. U jediničnoj cijeni je uključena priprema betona, transport do mjesta ugradbe, ugradnja i obrada te potrebna armatura. Također su obuhvaćeni svi troškovi izrade, postavljanja, učvršćivanja, premještanja i demontiranja oplate kao i svi pomoćni radovi, prijevoz blokova te ronioc i postavljanje na položaj pod morem. Obračun se vrši po  m</t>
    </r>
    <r>
      <rPr>
        <vertAlign val="superscript"/>
        <sz val="10"/>
        <color rgb="FF000000"/>
        <rFont val="Arial"/>
        <family val="2"/>
      </rPr>
      <t>3</t>
    </r>
    <r>
      <rPr>
        <sz val="10"/>
        <color rgb="FF000000"/>
        <rFont val="Arial"/>
        <family val="2"/>
      </rPr>
      <t xml:space="preserve"> ugrađenih blokova čuvara.</t>
    </r>
  </si>
  <si>
    <r>
      <t xml:space="preserve">Betoniranje "in situ" nad morem armirano betonskog valobranog zida, od kote oko +1,04 m n.m. do kote +1,55 m n.m. A.b. zid se izvodi prema dužinama iz projekta, širine 40 cm. Prije samog betoniranja potrebno je nanijeti premaz S/N veze. Beton je minimalnog razreda čvrstoće </t>
    </r>
    <r>
      <rPr>
        <sz val="10"/>
        <color rgb="FF000000"/>
        <rFont val="Arial"/>
        <family val="2"/>
      </rPr>
      <t>C35/45 s minimalno 350 kg cementa po m</t>
    </r>
    <r>
      <rPr>
        <vertAlign val="superscript"/>
        <sz val="10"/>
        <color rgb="FF000000"/>
        <rFont val="Arial"/>
        <family val="2"/>
      </rPr>
      <t>3</t>
    </r>
    <r>
      <rPr>
        <sz val="10"/>
        <color rgb="FF000000"/>
        <rFont val="Arial"/>
        <family val="2"/>
      </rPr>
      <t>, razreda izloženosti XS3. Opis betona kao u stavci 3.1. U jediničnoj cijeni je uključena priprema betona, transport do mjesta ugradbe, S/N veza, ugradnja, obrada i njegovanje betona. Također su obuhvaćeni troškovi izrade, postavljanja, učvršćivanja, premještanja i demontiranja oplate kao i svi pomoćni radovi. Obračun se vrši po  m</t>
    </r>
    <r>
      <rPr>
        <vertAlign val="superscript"/>
        <sz val="10"/>
        <color rgb="FF000000"/>
        <rFont val="Arial"/>
        <family val="2"/>
      </rPr>
      <t>3</t>
    </r>
    <r>
      <rPr>
        <sz val="10"/>
        <color rgb="FF000000"/>
        <rFont val="Arial"/>
        <family val="2"/>
      </rPr>
      <t xml:space="preserve"> ugrađenog betona.</t>
    </r>
  </si>
  <si>
    <r>
      <t xml:space="preserve">Dobava, klesanje, doprema i zidanje novim prirodnim kamenim blokovima I. klase kao "Kirmenjak" ili jednakovrijedan _________________________*, poklopnica debljine </t>
    </r>
    <r>
      <rPr>
        <sz val="10"/>
        <rFont val="Arial"/>
        <family val="2"/>
      </rPr>
      <t xml:space="preserve"> 25 cm i širine 50 cm. Dužina poklopnica je promijenjiva, od 60 do 100 cm. Vidljive površine poklopnica površinski se obrađuju (grubo štokanje) te im se vanjski rub zaobljuje. Širina fuge je </t>
    </r>
    <r>
      <rPr>
        <sz val="10"/>
        <rFont val="Arial"/>
        <family val="2"/>
      </rPr>
      <t>1,5 cm, a fuga je iz bijelog cementa. Postavljaju se u cementni mort. U cijeni je sav rad i potreban pomoćni materijal, cementni mort i fugiranje. Obračun po m</t>
    </r>
    <r>
      <rPr>
        <vertAlign val="superscript"/>
        <sz val="10"/>
        <rFont val="Arial"/>
        <family val="2"/>
      </rPr>
      <t xml:space="preserve">3 </t>
    </r>
    <r>
      <rPr>
        <sz val="10"/>
        <rFont val="Arial"/>
        <family val="2"/>
        <charset val="238"/>
      </rPr>
      <t>ugrađenog kamena</t>
    </r>
    <r>
      <rPr>
        <sz val="10"/>
        <rFont val="Arial"/>
        <family val="2"/>
      </rPr>
      <t>.</t>
    </r>
  </si>
  <si>
    <r>
      <t xml:space="preserve">Dobava, klesanje, doprema i zidanje novim prirodnim kamenim blokovima I. klase kao "Kirmenjak" ili jednakovrijedan _________________________*, obložnica debljine </t>
    </r>
    <r>
      <rPr>
        <sz val="10"/>
        <rFont val="Arial"/>
        <family val="2"/>
      </rPr>
      <t>6 cm. Preostale dimenzije ploča će se odrediti u izvedbenom projektu. Vidljive površine poklopnica površinski se obrađuju (grubo štokanje) te im se vanjski rub zaobljuje. Širina fuge je</t>
    </r>
    <r>
      <rPr>
        <sz val="10"/>
        <color rgb="FFFF0000"/>
        <rFont val="Arial"/>
        <family val="2"/>
        <charset val="238"/>
      </rPr>
      <t xml:space="preserve"> </t>
    </r>
    <r>
      <rPr>
        <sz val="10"/>
        <rFont val="Arial"/>
        <family val="2"/>
      </rPr>
      <t>1,5 cm, a fuga je iz bijelog cementa. Postavljaju se u cementni mort. U cijeni je sav rad i potreban pomoćni materijal (eventualno potrebne nehrđajuće skobe za bolje pričvršćenje i sl.), cementni mort i fugiranje. Obračun po m</t>
    </r>
    <r>
      <rPr>
        <vertAlign val="superscript"/>
        <sz val="10"/>
        <rFont val="Arial"/>
        <family val="2"/>
      </rPr>
      <t xml:space="preserve">2 </t>
    </r>
    <r>
      <rPr>
        <sz val="10"/>
        <rFont val="Arial"/>
        <family val="2"/>
        <charset val="238"/>
      </rPr>
      <t>ugrađenog kamena</t>
    </r>
    <r>
      <rPr>
        <sz val="10"/>
        <rFont val="Arial"/>
        <family val="2"/>
      </rPr>
      <t>.</t>
    </r>
  </si>
  <si>
    <r>
      <t>Dobava i ugradnja novog kamena popločenja partera i pasice kamenom kao tipa Kirmenjak I. klasa ili jednakovrijedan _________________________*. Kamene ploče se postavljaju u sloj cementnog morta debljine oko 3 cm. Ploče partera se slažu okomito na smjer pružanja lukobrana, u dvije različite širine, naizmjenično. Jedne su širine 35 cm i dužine 50 do 60 cm, dok su druge širine 45 cm, dužine 60 do 70 cm. Pasica će se definirati u izvedbenom projektu. Sve ploče su visine 6 cm. Kamen se u radioni obrađuje na potrebne dimenzije. Širina fuge je 1,5 cm, a fuga je iz bijelog cementa. U jediničnoj cijeni uračunata je dobava, transport, rezanje, grubo štokanje vidljivih stranica, cementni mort,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</si>
  <si>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novog kamena obloge valobranog zida kamenom kao tipa Kirmenjak I. klasa ili jednakovrijedan _________________________*. Kamene ploče se postavljaju u sloj fleksibilnog ljepila debljine oko 1 cm. Slaganje ploča definirati će se u izvedbenom projektu. Ploče su debljine </t>
    </r>
    <r>
      <rPr>
        <sz val="10"/>
        <rFont val="Arial"/>
        <family val="2"/>
      </rPr>
      <t xml:space="preserve">4 cm. Kamen se u radioni obrađuje na potrebne dimenzije. Širina fuge je </t>
    </r>
    <r>
      <rPr>
        <sz val="10"/>
        <rFont val="Arial"/>
        <family val="2"/>
      </rPr>
      <t>1,5 cm, a fuga je iz bijelog cementa. U jediničnoj cijeni uračunata je dobava, transport, rezanje, grubo štokanje vidljivih stranica, fleksibilno ljepilo,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</si>
  <si>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reparaturnog morta za podravnanje ležajne plohe za rasponske nosače na obaloutvrdama. Dužina podravnanja je </t>
    </r>
    <r>
      <rPr>
        <sz val="10"/>
        <rFont val="Arial"/>
        <family val="2"/>
        <charset val="238"/>
      </rPr>
      <t xml:space="preserve">4 m, širina </t>
    </r>
    <r>
      <rPr>
        <sz val="10"/>
        <rFont val="Arial"/>
        <family val="2"/>
        <charset val="238"/>
      </rPr>
      <t>10 cm, a debljina prema potrebi. Obračun po m' dužine podravnanja.</t>
    </r>
  </si>
  <si>
    <r>
      <t xml:space="preserve">Dobava, izrada i ugradnja prstena za privez od nehrđajućeg čelika tip 316 (s dodatkom molibdena). Privezni su prsteni promjera </t>
    </r>
    <r>
      <rPr>
        <sz val="10"/>
        <rFont val="Arial"/>
        <family val="2"/>
      </rPr>
      <t xml:space="preserve">16 cm, izvedeni od okruglih šipki promjera </t>
    </r>
    <r>
      <rPr>
        <sz val="10"/>
        <rFont val="Arial"/>
        <family val="2"/>
      </rPr>
      <t xml:space="preserve"> 20 mm, sa sidrenom šipkom dužine </t>
    </r>
    <r>
      <rPr>
        <sz val="10"/>
        <rFont val="Arial"/>
        <family val="2"/>
      </rPr>
      <t xml:space="preserve"> 25 cm koja se pod kutom od </t>
    </r>
    <r>
      <rPr>
        <sz val="10"/>
        <rFont val="Arial"/>
        <family val="2"/>
      </rPr>
      <t xml:space="preserve"> 45 stupnjeva prema vertikali ugrađuje u lukobran s unutarnje strane, na visini </t>
    </r>
    <r>
      <rPr>
        <sz val="10"/>
        <rFont val="Arial"/>
        <family val="2"/>
      </rPr>
      <t xml:space="preserve"> 10 cm ispod obalnog ruba,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r>
  </si>
  <si>
    <t>1. Izvodač je investitoru dužan dostaviti važeću rudarsku koncesiju za eksploataciju kamena izdanu od Ministarstva gospodarstva RH za kamenolom iz kojeg se pribavlja kamen za radove iz ovog troškovnika (original ili ovjerena kopija). Također je izvođač dužan dokazati putem faktura i izdatnica da se ugrađeni kamen doprema iz kamenoloma sa predmetnom rudarskom koncesijom.</t>
  </si>
  <si>
    <t>Strojno-ručni iskop rova pod utjecajem mora u terenu  bez obzira na kategoriju tla - vrstu materijala za polaganje vodovodnih cijevi s planiranjem dna rova. Dno kanala isplanirati s točnošću od min 3 cm. Sveukupan materijal odmah odvoziti na  deponiju. Strojni iskop obaviti uz pomoć pneumatskog alata.</t>
  </si>
  <si>
    <r>
      <t xml:space="preserve">Betoniranje utvrdica na odvojcima za hidrante te na kraju hidrantskog voda, betonom </t>
    </r>
    <r>
      <rPr>
        <sz val="10"/>
        <rFont val="Arial"/>
        <family val="2"/>
        <charset val="238"/>
      </rPr>
      <t xml:space="preserve"> C30/37, uključivo sa izradom, postavom i skidanjem oplate, te prijenosom i ugradnjom betona. Dimenzije </t>
    </r>
    <r>
      <rPr>
        <sz val="10"/>
        <rFont val="Arial"/>
        <family val="2"/>
        <charset val="238"/>
      </rPr>
      <t>0,5x0,5x0,5 m,prosječno 0,125m</t>
    </r>
    <r>
      <rPr>
        <vertAlign val="superscript"/>
        <sz val="10"/>
        <rFont val="Arial"/>
        <family val="2"/>
        <charset val="238"/>
      </rPr>
      <t>3</t>
    </r>
    <r>
      <rPr>
        <sz val="10"/>
        <rFont val="Arial"/>
        <family val="2"/>
        <charset val="238"/>
      </rPr>
      <t xml:space="preserve"> po utvrdici</t>
    </r>
  </si>
  <si>
    <r>
      <t xml:space="preserve">Betoniranje utvrdica na horizontalnim lomovima cjevovoda betonom </t>
    </r>
    <r>
      <rPr>
        <sz val="10"/>
        <rFont val="Arial"/>
        <family val="2"/>
        <charset val="238"/>
      </rPr>
      <t xml:space="preserve"> C30/37, uključivo sa izradom, postavom i skidanjem oplate, te prijenosom i ugradnjom betona. Dimenzije </t>
    </r>
    <r>
      <rPr>
        <sz val="10"/>
        <rFont val="Arial"/>
        <family val="2"/>
        <charset val="238"/>
      </rPr>
      <t>0,5x0,5x0,5 m,prosječno 0,125 m</t>
    </r>
    <r>
      <rPr>
        <vertAlign val="superscript"/>
        <sz val="10"/>
        <rFont val="Arial"/>
        <family val="2"/>
        <charset val="238"/>
      </rPr>
      <t>3</t>
    </r>
    <r>
      <rPr>
        <sz val="10"/>
        <rFont val="Arial"/>
        <family val="2"/>
        <charset val="238"/>
      </rPr>
      <t xml:space="preserve"> po utvrdici.</t>
    </r>
  </si>
  <si>
    <r>
      <t>Dobava i ugradnja ljevano-željeznih kanalskih stupaljki veličine</t>
    </r>
    <r>
      <rPr>
        <sz val="10"/>
        <rFont val="Arial"/>
        <family val="2"/>
        <charset val="238"/>
      </rPr>
      <t xml:space="preserve"> 150 x 255 mm u oknu na okomitom razmaku od </t>
    </r>
    <r>
      <rPr>
        <sz val="10"/>
        <rFont val="Arial"/>
        <family val="2"/>
        <charset val="238"/>
      </rPr>
      <t>30 cm. Težina cca. 3 kg/kom. Uključeno je bušenje rupa u stijenkama okana te ugradnja penjalica prema uputstvima proizvođača. Jedinična cijena stavke uključuje sav potreban rad, materijal i pomoćna sredstva za kompletnu ugradnju.
Obračun po komadu ugrađene stupaljke.</t>
    </r>
  </si>
  <si>
    <r>
      <t xml:space="preserve">Dobava i ugradnja ljevano-željeznih poklopaca dimenzija </t>
    </r>
    <r>
      <rPr>
        <sz val="10"/>
        <rFont val="Arial"/>
        <family val="2"/>
        <charset val="238"/>
      </rPr>
      <t xml:space="preserve"> 60x60 cm sa okvirom. Jedinična cijena stavke uključuje sav potreban rad, materijal i pomoćna sredstva za kompletnu ugradnju.
Obračun po komadu ugrađenog poklopca.</t>
    </r>
  </si>
  <si>
    <r>
      <t xml:space="preserve">dim </t>
    </r>
    <r>
      <rPr>
        <sz val="10"/>
        <rFont val="Arial"/>
        <family val="2"/>
        <charset val="238"/>
      </rPr>
      <t xml:space="preserve"> 60x60 cm nosivost 25 Mp</t>
    </r>
  </si>
  <si>
    <t xml:space="preserve">Betoniranje temelj hidrantskih ormara betonom min C30/37, uključivo sa izradom, postavom i skidanjem oplate, te prijenosom i ugradnjom betona. </t>
  </si>
  <si>
    <t>Dobava, doprema, istovar  i polaganje PVC signalne trake ("VODOVOD" ili jednakovrijedno __________).
Obračun po m'  trake.</t>
  </si>
  <si>
    <t>Dobava, doprema, istovar i montaža PEHD cijevi. Cijevi za tlak min 10 bara. Stavkom obuhvaćene PEHD spojnice i fazonski komadi.
Obračun po m' cijevi.</t>
  </si>
  <si>
    <t>Tlačna proba cjevovoda na tlak min 15 bara. Tlačnu probu izvesti prema važećim tehničkim propisima i uputstvima proizvođača cijevi. Jediničnom cijenom obuhvatiti i dobavu vode za sva ispitivanja. Upotreba cjevovoda dozvoljava se nakon izdavanja atesta o ispravnosti cjevovoda glede ispitanog tlaka. 
Obračun po m'.</t>
  </si>
  <si>
    <r>
      <t>Dobava transport i ugradnja "omega" obujmica sa vijcima za beton kojima se učvršćuje dio hidrantskog voda koji se polaže po sekundarnom lukobranu i Maloj paladi. Obujmice DN</t>
    </r>
    <r>
      <rPr>
        <sz val="10"/>
        <rFont val="Arial"/>
        <family val="2"/>
        <charset val="238"/>
      </rPr>
      <t xml:space="preserve"> 100mm, razvijene dužine </t>
    </r>
    <r>
      <rPr>
        <sz val="10"/>
        <rFont val="Arial"/>
        <family val="2"/>
        <charset val="238"/>
      </rPr>
      <t>L=60 cm postaviti svakih 2 m.
Obračun po komadu.</t>
    </r>
  </si>
  <si>
    <r>
      <t xml:space="preserve">2. </t>
    </r>
    <r>
      <rPr>
        <b/>
        <sz val="10"/>
        <rFont val="Arial"/>
        <family val="2"/>
        <charset val="238"/>
      </rPr>
      <t>Dimenzije koje je naručitelj odredio kao fiksne, moraju biti upravo takve kako su navedene, obzirom da se određivanjem min ili max raspona mijenja projekt koji je dio građevinske dozvole pa se mora mijenjati i građevinska dozvola.</t>
    </r>
  </si>
  <si>
    <t>Dimenzije koje je naručitelj odredio kao fiksne, moraju biti upravo takve kako su navedene, obzirom da se određivanjem min ili max raspona mijenja projekt koji je dio građevinske dozvole pa se mora mijenjati i građevinska dozvola.</t>
  </si>
  <si>
    <r>
      <t xml:space="preserve">Dobava i postava sintetičkih veznih konopa (koji ne pliva) muringa min </t>
    </r>
    <r>
      <rPr>
        <sz val="10"/>
        <rFont val="Symbol"/>
        <family val="1"/>
        <charset val="2"/>
      </rPr>
      <t>f</t>
    </r>
    <r>
      <rPr>
        <sz val="10"/>
        <rFont val="Arial"/>
        <family val="2"/>
        <charset val="238"/>
      </rPr>
      <t>22 mm. U jediničnu cijenu potrebno je uračunati dobavu, pripremu (koja uključuje rezanje konopa na potrebne dužine, paljenje krajeva i vezanje pašnjakom na sidreni lanac i privezni konop) te ugradnju uz pomoć ronilaca. Obračun po m' konopa.</t>
    </r>
  </si>
  <si>
    <r>
      <t xml:space="preserve">Dobava i postava sintetičkih veznih prihvatnih konopa (koji ne pliva) muringa min </t>
    </r>
    <r>
      <rPr>
        <sz val="10"/>
        <rFont val="Symbol"/>
        <family val="1"/>
        <charset val="2"/>
      </rPr>
      <t>f</t>
    </r>
    <r>
      <rPr>
        <sz val="10"/>
        <rFont val="Arial"/>
        <family val="2"/>
        <charset val="238"/>
      </rPr>
      <t>12 mm. U jediničnu cijenu potrebno je uračunati dobavu, pripremu (koja uključuje rezanje konopa na potrebne dužine, paljenje krajeva i vezanje pašnjakom na anel i konop muringa) te ugradnju uz pomoć ronilaca. Obračun po m' konopa.</t>
    </r>
  </si>
  <si>
    <t>Dobava bezhalogene savitljive rebraste zaštitne dvoslojne cijevi namijenjene za mehaničku zaštitu energetskih kabela, vanjski promjer min Ø110mm i unutarnji promjer min Ø94mm. Instalacijska cijev polaže se od +GRO do zadnjeg ormarića. Na dužinu je dodano 10% rezerve zbog lukova savijanja i ulaza u ormariće, napajanje rasvjete i ormarića nastavlja se na slijedeći ormarić</t>
  </si>
  <si>
    <r>
      <t xml:space="preserve">Dobava energetskog kabela za napajanje priključnih ormarića sekundarnog lukobrana. Svi ormarići su priključeni na isti strujni krug sukladno strujnoj shemi +GRO. Na dužinu je dodano 10% rezerve zbog lukova savijanja i ulaza u ormariće.
Tip kabela FG70R </t>
    </r>
    <r>
      <rPr>
        <sz val="12"/>
        <rFont val="Times New Roman"/>
        <family val="1"/>
      </rPr>
      <t xml:space="preserve"> 5x50</t>
    </r>
  </si>
  <si>
    <r>
      <t xml:space="preserve">Dobava energetskog kabela za napajanje priključnih ormarića gata Mala palada. Svi ormarići su priključeni na isti strujni krug sukladno strujnoj shemi +GRO. Na dužinu je dodano 10% rezerve zbog lukova savijanja i ulaza u ormariće.
Tip kabela FG70 </t>
    </r>
    <r>
      <rPr>
        <sz val="12"/>
        <rFont val="Times New Roman"/>
        <family val="1"/>
      </rPr>
      <t xml:space="preserve"> 5x16</t>
    </r>
  </si>
  <si>
    <r>
      <t>Dobava energetskog kabela za napajanje rasvjete ormarića, kabel se polaže od +GRO do zadnjeg priključnog ormarića ili lučnog svijetla. Na dužinu je dodano 10% rezerve zbog lukova savijanja i ulaza u ormariće.
Tip kabela NYY</t>
    </r>
    <r>
      <rPr>
        <sz val="12"/>
        <rFont val="Times New Roman"/>
        <family val="1"/>
      </rPr>
      <t xml:space="preserve"> 3x2,5</t>
    </r>
  </si>
  <si>
    <r>
      <t xml:space="preserve">Dobava i izrada kabelskih završetaka za kabel </t>
    </r>
    <r>
      <rPr>
        <sz val="12"/>
        <color rgb="FFFF0000"/>
        <rFont val="Times New Roman"/>
        <family val="1"/>
        <charset val="238"/>
      </rPr>
      <t xml:space="preserve"> </t>
    </r>
    <r>
      <rPr>
        <sz val="12"/>
        <rFont val="Times New Roman"/>
        <family val="1"/>
      </rPr>
      <t>5x50</t>
    </r>
  </si>
  <si>
    <r>
      <t>Dobava i izrada kabelskih završetaka za kabel</t>
    </r>
    <r>
      <rPr>
        <sz val="12"/>
        <rFont val="Times New Roman"/>
        <family val="1"/>
      </rPr>
      <t xml:space="preserve"> 5x16</t>
    </r>
  </si>
  <si>
    <t>Dobava bezhalogene savitljive rebraste zaštitne dvoslojne cijevi namijenjene za mehaničku zaštitu komunikacijskih kabela, vanjski promjer min Ø50mm i unutarnji promjer min Ø40mm. Namjenjena za komunikacijsku vezu priključnih ormarića. Komunikacijska cijev polaže se od +GRO do+RO-4. Na dužinu je dodano 10% rezerve zbog lukova savijanja.</t>
  </si>
  <si>
    <r>
      <t xml:space="preserve">Dobava komunikacijskog kabela za priključne ormariće.
Tip kabela A-2Y(L)2Y </t>
    </r>
    <r>
      <rPr>
        <sz val="12"/>
        <rFont val="Times New Roman"/>
        <family val="1"/>
      </rPr>
      <t xml:space="preserve"> 2x2x0,6</t>
    </r>
  </si>
  <si>
    <t xml:space="preserve">PVC razdjelnik za vanjsku montažu IP 67 montiran na betonski temelj, dim. min (š x v d) 800 x 1750 x 400 mm s temeljnom pločom i uzdignutim ualznim dijelom za kabele, krovićem za zaštitu, ručicom s adapterom za ugradnju polucilindra.
1 x Sabirnički sustav do 300A (30x10mm) s priključnim stezaljkama sukladno strujnoj shemi +GRO
1 x Niskonaponski prekidač 250A, 3 polni, s kontaktima za daljinski isklop
1 x tropolni prekidač C25
3 x odvodnik prenapona L-PE 255V 20kA tip II klasa C
1 x odvodnik prenapona-iskrište N-PE 255V 20kA tip II klasa C
1 x Tipkalo za daljinski isklop montirano na kućište +GRO razdjelnika, IP67, udarno sa staklom
5 x Tropolno izolacijsko postolje za nožaste visokoučinske osigurače tip NH00, vertikalna pruga
3 x patrone nožastih osigurača NH00 125A gG
3 x patrone nožastih osigurača NH00 63A gG
3 x patrone nožastih osigurača NH00 50A gG
4 x jednopolni zaštitni prekidač C6
1 x grebenasta sklopka, 1-0-2, 16A, odabir rada rasvjete (ručno-isključeno-automatski)
1 x instalacijski sklopnik ~230V, 16A, 2NO kontakta
1 x luksomat ugrađen na +GRO razdjelnik za automatsko uključenje rasvjete ormarića i lukobrana
1 x bravica s cilindrom
Komplet spojnih vodiča, materijala, dodatnih stezaljki </t>
  </si>
  <si>
    <r>
      <t xml:space="preserve">Dobava energetskog kabela za spajanje +PMO i +GRO razdjelnika.
Tip kabela NAYY </t>
    </r>
    <r>
      <rPr>
        <sz val="12"/>
        <rFont val="Times New Roman"/>
        <family val="1"/>
      </rPr>
      <t xml:space="preserve"> 4x150 cca 5m + kabelski završetki </t>
    </r>
    <r>
      <rPr>
        <sz val="12"/>
        <rFont val="Times New Roman"/>
        <family val="1"/>
      </rPr>
      <t xml:space="preserve"> 4x150 2 kom.</t>
    </r>
  </si>
  <si>
    <t>Dobava bezhalogene savitljive rebraste zaštitne dvoslojne cijevi namijenjene za mehaničku zaštitu energetskih kabela, vanjski promjer min Ø125mm i unutarnji promjer min Ø112mm. Instalacijska cijev polaže se od +PMO do +GRO razdjelnika</t>
  </si>
  <si>
    <r>
      <t xml:space="preserve">Dobava bakrenog užeta za spajanje na  uzemljivač, u cijenu uključene spojnice za inox traku </t>
    </r>
    <r>
      <rPr>
        <sz val="12"/>
        <rFont val="Times New Roman"/>
        <family val="1"/>
      </rPr>
      <t xml:space="preserve"> 30x3,5mm i za spoj lučkog svjetla sa zadnjim ormarićem na lukobranu + spojnice.
Cu uže 50</t>
    </r>
  </si>
  <si>
    <r>
      <t xml:space="preserve">Betoniranje podložne ploče, dna, zidova i pokrovne ploče vodomjernog okna vodotjesnim betonom </t>
    </r>
    <r>
      <rPr>
        <sz val="10"/>
        <rFont val="Arial"/>
        <family val="2"/>
        <charset val="238"/>
      </rPr>
      <t xml:space="preserve">C30/37, uključivo sa izradom, postavom i skidanjem oplate, te prijenosom i ugradnjom betona. Debljina stijenki je </t>
    </r>
    <r>
      <rPr>
        <sz val="10"/>
        <rFont val="Arial"/>
        <family val="2"/>
        <charset val="238"/>
      </rPr>
      <t xml:space="preserve"> 20 cm. Betoniranje se izvodi pod djelomičnim utjecajem mora u dvostrukoj glatkoj oplati, uz obavezno vibriranje. U stavku je uključena armatura kao i zatvaranje otvora nakon ugradje cjevovoda potpuno vodonepropusno.</t>
    </r>
  </si>
  <si>
    <r>
      <t>Betoniranje posteljice betonom C30/37, uključivo sa izradom, postavom i skidanjem oplate, te prijenosom i ugradnjom betona. Debljina posteljice je</t>
    </r>
    <r>
      <rPr>
        <sz val="10"/>
        <rFont val="Arial"/>
        <family val="2"/>
        <charset val="238"/>
      </rPr>
      <t xml:space="preserve"> 10 cm. Betoniranje se izvodi pod djelomičnim utjecajem mora.</t>
    </r>
  </si>
  <si>
    <r>
      <t>Dovoz doprema i zatrpavanje rova probranim materijalom iz iskopa. Zatrpavanje izvoditi u slojevima s   pažljivim ručnim ili strojnim zbijanjem. Zatrpavanje izvesti do 40 cm niže od kota partera-slojeva parterne konstrukcije. Zbijenost mora biti min. Me = 40 MN/m</t>
    </r>
    <r>
      <rPr>
        <vertAlign val="superscript"/>
        <sz val="10"/>
        <rFont val="Arial"/>
        <family val="2"/>
        <charset val="238"/>
      </rPr>
      <t>2</t>
    </r>
    <r>
      <rPr>
        <sz val="10"/>
        <rFont val="Arial"/>
        <family val="2"/>
        <charset val="238"/>
      </rPr>
      <t>. Jedinična cijena stavke uključuje sav potreban rad, materijal, pomoćna sredstva i transporte za izvedbu.</t>
    </r>
  </si>
  <si>
    <r>
      <t xml:space="preserve">Izvedba na kopnu i ugradnja pod morem betonskih blokova čuvara radi zaštite obaloutvrda od podlokavanja. Blok čuvar planiran je kao prefabricirani, visine </t>
    </r>
    <r>
      <rPr>
        <sz val="10"/>
        <color rgb="FF000000"/>
        <rFont val="Arial"/>
        <family val="2"/>
      </rPr>
      <t xml:space="preserve">30 cm, postavlja se po obodu obaloutvrdi  te na nasipu između istih, a sve u skladu s nacrtnom dokumentacijom. Beton je minimalnog razreda čvrstoće </t>
    </r>
    <r>
      <rPr>
        <sz val="10"/>
        <color rgb="FF000000"/>
        <rFont val="Arial"/>
        <family val="2"/>
      </rPr>
      <t>C35/45 s min 400 kg/m</t>
    </r>
    <r>
      <rPr>
        <vertAlign val="superscript"/>
        <sz val="10"/>
        <color rgb="FF000000"/>
        <rFont val="Arial"/>
        <family val="2"/>
      </rPr>
      <t>3</t>
    </r>
    <r>
      <rPr>
        <sz val="10"/>
        <color rgb="FF000000"/>
        <rFont val="Arial"/>
        <family val="2"/>
      </rPr>
      <t xml:space="preserve"> cementa. Opis betona kao u stavci 3.1. U jediničnoj cijeni je uključena priprema betona, transport do mjesta ugradbe, ugradnja i obrada te potrebna armatura. Također su obuhvaćeni svi troškovi izrade, postavljanja, učvršćivanja, premještanja i demontiranja oplate kao i svi pomoćni radovi, prijevoz blokova te ronioc i postavljanje na položaj pod morem. Obračun se vrši po m</t>
    </r>
    <r>
      <rPr>
        <vertAlign val="superscript"/>
        <sz val="10"/>
        <color rgb="FF000000"/>
        <rFont val="Arial"/>
        <family val="2"/>
      </rPr>
      <t>3</t>
    </r>
    <r>
      <rPr>
        <sz val="10"/>
        <color rgb="FF000000"/>
        <rFont val="Arial"/>
        <family val="2"/>
      </rPr>
      <t xml:space="preserve"> ugrađenih blokova čuvara.</t>
    </r>
  </si>
  <si>
    <r>
      <t xml:space="preserve">Betoniranje "in situ" nad morem armirano betonskog valobranog zida, od kote oko +1,18 m n.m. do kote +1,70 odnosno +2,74 m n.m. A.b. zid se izvodi prema dužinama iz projekta, širine 40 odnosno 38 cm. Prije samog betoniranja potrebno je nanijeti premaz S/N veze. Beton je minimalnog razreda čvrstoće </t>
    </r>
    <r>
      <rPr>
        <sz val="10"/>
        <color rgb="FF000000"/>
        <rFont val="Arial"/>
        <family val="2"/>
      </rPr>
      <t>C35/45 s minimalno 350 kg cementa po m</t>
    </r>
    <r>
      <rPr>
        <vertAlign val="superscript"/>
        <sz val="10"/>
        <color rgb="FF000000"/>
        <rFont val="Arial"/>
        <family val="2"/>
      </rPr>
      <t>3</t>
    </r>
    <r>
      <rPr>
        <sz val="10"/>
        <color rgb="FF000000"/>
        <rFont val="Arial"/>
        <family val="2"/>
      </rPr>
      <t>, razreda izloženosti XS3. Opis betona kao u stavci 3.1. U jediničnoj cijeni je uključena priprema betona, transport do mjesta ugradbe, S/N veza, ugradnja, obrada i njegovanje betona. Također su obuhvaćeni troškovi izrade, postavljanja, učvršćivanja, premještanja i demontiranja oplate kao i svi pomoćni radovi. Obračun se vrši po m</t>
    </r>
    <r>
      <rPr>
        <vertAlign val="superscript"/>
        <sz val="10"/>
        <color rgb="FF000000"/>
        <rFont val="Arial"/>
        <family val="2"/>
      </rPr>
      <t>3</t>
    </r>
    <r>
      <rPr>
        <sz val="10"/>
        <color rgb="FF000000"/>
        <rFont val="Arial"/>
        <family val="2"/>
      </rPr>
      <t xml:space="preserve"> ugrađenog betona.</t>
    </r>
  </si>
  <si>
    <r>
      <t xml:space="preserve">Dobava, doprema i postavljanje nad morem armirano betonskih ploča valobranih ekrana lukobrana. Po jedna ploča se umeće između obaloutvrda u prethodno pripremljene utore, s dnom na koti -1,60 m. Ploče su tlocrtno izvedene sa dva loma: na osloncu se izvode s lomovima pod kutom od </t>
    </r>
    <r>
      <rPr>
        <sz val="10"/>
        <rFont val="Arial"/>
        <family val="2"/>
        <charset val="238"/>
      </rPr>
      <t>45</t>
    </r>
    <r>
      <rPr>
        <vertAlign val="superscript"/>
        <sz val="10"/>
        <rFont val="Arial"/>
        <family val="2"/>
        <charset val="238"/>
      </rPr>
      <t>o</t>
    </r>
    <r>
      <rPr>
        <sz val="10"/>
        <rFont val="Arial"/>
        <family val="2"/>
        <charset val="238"/>
      </rPr>
      <t xml:space="preserve"> u odnosu na dio između obaloutvrdi koji se izvodi u pravcu pružanja lukobrana. Razvijene dužine ploča mjereno s vanjske strane su</t>
    </r>
    <r>
      <rPr>
        <sz val="10"/>
        <rFont val="Arial"/>
        <family val="2"/>
        <charset val="238"/>
      </rPr>
      <t xml:space="preserve"> 742 cm (4 komada). Ploče su visine </t>
    </r>
    <r>
      <rPr>
        <sz val="10"/>
        <rFont val="Arial"/>
        <family val="2"/>
        <charset val="238"/>
      </rPr>
      <t xml:space="preserve">195 cm i debljine </t>
    </r>
    <r>
      <rPr>
        <sz val="10"/>
        <rFont val="Arial"/>
        <family val="2"/>
        <charset val="238"/>
      </rPr>
      <t xml:space="preserve">40 cm. Ploče se prethodno izvode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cijeni je sav potreban rad i materijal za pridržavanje ploče prilikom postavljanja te do očvršćivanja betona u utorima obaloutvrdi. Armatura u ploči i kuke za podizanje uračunati su u cijeni. Obračun po m' razvijene dužine vanjske strane ploča ekrana.</t>
    </r>
  </si>
  <si>
    <r>
      <t>Dobava, transport i ugradnja pod morem (prema detalju iz projekta) troosne geomreže slijedećih svojstava: polipropilenska  geomreža izrađena od čistog, nerecikliranog materijala, mora osigurati funkciju stabilizacije, čvrstoća spojeva tj. efikasnost spojišta ≥ 90% osnovnog sustava, omjer radijalne sekantne krutosti  &gt; 0.75, metoda TR 041 B.1. Ugrađuje se na temeljno tlo nakon iskopa radi zamjene materijala, a prema detaljima iz nacrtne dokumentacije. U cijeni m</t>
    </r>
    <r>
      <rPr>
        <vertAlign val="superscript"/>
        <sz val="10"/>
        <rFont val="Arial"/>
        <family val="2"/>
        <charset val="238"/>
      </rPr>
      <t>2</t>
    </r>
    <r>
      <rPr>
        <sz val="10"/>
        <rFont val="Arial"/>
        <family val="2"/>
      </rPr>
      <t xml:space="preserve"> potrebno je uračunati i gubitak uslijed preklopa. Obračun po m</t>
    </r>
    <r>
      <rPr>
        <vertAlign val="superscript"/>
        <sz val="10"/>
        <rFont val="Arial"/>
        <family val="2"/>
        <charset val="238"/>
      </rPr>
      <t>2</t>
    </r>
    <r>
      <rPr>
        <sz val="10"/>
        <rFont val="Arial"/>
        <family val="2"/>
      </rPr>
      <t xml:space="preserve"> lukobrana.</t>
    </r>
  </si>
  <si>
    <r>
      <t>Dobava, transport i ugradnja pod morem (prema detalju iz projekta) troosne geomreže slijedećih svojstava: polipropilenska  geomreža izrađena od čistog, nerecikliranog materijala, mora osigurati funkciju stabilizacije, čvrstoća spojeva tj. efikasnost spojišta ≥ 90% osnovnog sustava, omjer radijalne sekantne krutosti  &gt; 0.75, metoda TR 041 B.1. Ugrađuje se na temeljno tlo nakon iskopa radi zamjene materijala, a prema detaljima iz nacrtne dokumentacije. U cijeni m</t>
    </r>
    <r>
      <rPr>
        <vertAlign val="superscript"/>
        <sz val="10"/>
        <rFont val="Arial"/>
        <family val="2"/>
        <charset val="238"/>
      </rPr>
      <t>2</t>
    </r>
    <r>
      <rPr>
        <sz val="10"/>
        <rFont val="Arial"/>
        <family val="2"/>
      </rPr>
      <t xml:space="preserve"> potrebno je uračunati i gubitak uslijed preklopa. Obračun po m</t>
    </r>
    <r>
      <rPr>
        <vertAlign val="superscript"/>
        <sz val="10"/>
        <rFont val="Arial"/>
        <family val="2"/>
        <charset val="238"/>
      </rPr>
      <t>2</t>
    </r>
    <r>
      <rPr>
        <sz val="10"/>
        <rFont val="Arial"/>
        <family val="2"/>
      </rPr>
      <t xml:space="preserve"> dogradnje Male palade.</t>
    </r>
  </si>
  <si>
    <r>
      <t>Betoniranje «kontraktor» postupkom pod morem betonskih obaloutvrdi i utora u obaloutvrdama nakon postavljanja valobranih ekrana te blokova koji se izvode na mjestima skokova dubina masivnog dijela lukobrana. Temelje se na kamenometu na dubini do oko -5,5 m p.m. Obaloutvrde se betonira do kote +0,45 m n.m, a blokovi se završavaju u dubljem moru, najpliće na -3,50 m. Obaloutvrde se izvode u vrijeme oseke, s nadvišenjem te uklanjanjem površinskog, ispranog sloja betona debljine do 10 cm, najkasnije drugi dan nakon betoniranja. Beton obaloutvrdi je minimalnog razreda čvrstoće min C35/45 s min. 400 kg cementa otpornog na djelovanje morske vode i razreda izloženosti XS3 i XF2. Potrebno je postići VDP 2 (30 mm) prema HRN EN 1128 ili jednakovrijedno. U jediničnoj cijeni je uključena priprema betona, transport do mjesta ugradbe, ugradnja, obrada, kao i odstranjivanje (štemanje) viška ispranog betona. Također su obuhvaćeni troškovi pripomoći ronioca, plovnog objekta 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t>
    </r>
  </si>
  <si>
    <t>Dobava, čišćenje, ravnanje, savijanje i postavljanje rebrastog betonskog čelika - šipki, kvalitete B500B ili jednakovrijedno. Armatura se ugrađuje u valobrani zid, te spoj betonskih blokova na čelu lukobrana sa nadmorskim betonom. U jediničnoj cijeni sadržana je potrebna paljena žica, podmetači, sav potreban rad i transport. Obračun po kg obrađenog čelika.</t>
  </si>
  <si>
    <t>Dobava, čišćenje, ravnanje, savijanje i postavljanje rebrastog betonskog čelika - mreža (MA-500/560), kvalitete B500B ili jednakovrijedno. Armatura se ugrađuje u valobrani zid. U jediničnoj cijeni sadržana je potrebna paljena žica, podmetači, sav potreban rad i transport. Obračun po kg obrađenog čelika.</t>
  </si>
  <si>
    <t>Dobava i montaža lučkog svjetla. U cijeni je uključen sav rad i pomoćni materijal (nehrđajući ankeri/vijci, matice za pričvršćenje i sl.).</t>
  </si>
  <si>
    <t xml:space="preserve">Izrada elaborata iskolčenja za sekundarni lukobran i Malu paladu, iskolčenje, obilježavanje i osiguranje osnovnih točaka i pravaca građevine sekundarnog lukobrana, te kontrole u tijeku izvođenja radova. Prije izgradnje projektiranog zahvata potrebno je geodetski snimiti profil terena zbog ustanovljenja stvarnog postojećeg stanja i obračuna izvedenih radova. </t>
  </si>
  <si>
    <t xml:space="preserve">iskolčenje, obilježavanje i osiguranje osnovnih točaka i pravaca dogradnje građevine Mala palada, te kontrole u tijeku izvođenja radova. Prije izgradnje projektiranog zahvata potrebno je geodetski snimiti profil terena zbog ustanovljenja stvarnog postojećeg stanja i obračuna izvedenih radova. </t>
  </si>
  <si>
    <r>
      <t>Betoniranje «kontraktor» postupkom pod morem betonskih obaloutvrdi i utora u obaloutvrdama nakon postavljanja valobranih ekrana. Temelje se na kamenometu na dubini do oko -4,2 m p.m. Obaloutvrde se betonira do kote +0,25 m n.m. te se na toj visini oslanjaju elementi rasponske konstrukcije. Po bočnim se stranicama obalutvrde izvode do kote -0,25 m, a radi oslanjanja armirano-betonskih nosača kamene podloge. Obaloutvrde se izvode u vrijeme oseke, s nadvišenjem te uklanjanjem površinskog, ispranog sloja betona debljine do 10 cm, najkasnije drugi dan nakon betoniranja. Beton obaloutvrdi je minimalnog razreda čvrstoće C35/45 s min. 400 kg cementa otpornog na djelovanje morske vode i razreda izloženosti XS3 i XF2. Potrebno je postići VDP 2 (30 mm) prema HRN EN 1128 ili jednakovrijedno. U jediničnoj cijeni je uključena priprema betona, transport do mjesta ugradbe, ugradnja, obrada, kao i odstranjivanje (štemanje) viška ispranog betona. Također su obuhvaćeni troškovi pripomoći ronioca, plovnog objekta 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t>
    </r>
  </si>
  <si>
    <t>Dobava, čišćenje, ravnanje, savijanje i postavljanje rebrastog betonskog čelika - šipki, kvalitete B500B ili jednakovrijedno. Armatura se ugrađuje u valobrani zid. U jediničnoj cijeni sadržana je potrebna paljena žica, podmetači, sav potreban rad i transport. Obračun po kg obrađenog čelika.</t>
  </si>
  <si>
    <t>Dobava, doprema, istovar i montaža ljevano željeznih-ductil cijevi. Vodovodne cijevi su od nodularnog lijeva (DUKTIL ljevano-željezo) sukladno standardu HRN EN 545 ili jednakovrijedno. Unutarnja zaštita je od cementne obloge za pitku vodu prema HRN EN 545 ili jednakovrijedno. Vanjska zaštita izvedena je od cink-aluminija (400 g/m²) i zaštitnog sloja od epoxy premaza u plavom tonu sukladno HRN EN 545 ili jednakovrijedno. Cijevi se proizvode s naglavkom i spajaju Tyton spojem prema DIN 28603 ili jednakovrijedno, uključujući Tyton brtvu od EPDM-a za radni pritisak do max. 40 bara
Jediničnom cijenom obuhvaćen je i sav potrebni spojni i brtveni materijal, što uključuje nabavu i dopremu brtve, kao i mast za podmazivanje, te potreban alat za montažu. Predviđene cijevi su dužine  l=6,00m. Stavkom obuhvaćene i obujmice-nosači DN 100mm iz čeličnog lim za fiksiranje cijevi za nosače konstrukcije lukobrana.
Obračun po m' cijevi.</t>
  </si>
  <si>
    <t>Dobava, doprema , istovar i montaža ljevano željeznih ductil  fazonskih komada na gradilište.Fazonski komadi i lukovi su od nodularnog lijeva (DUKTIL ljevano-željezo). Predviđeni fazonski komadi i lukovi su sljedećih karakteristika: iznutra zaštićeni cementnom oblogom prema  HRN EN 545 ili jednakovrijedno, a izvana s bitumenom DIN 30674 (ISO 8179) ili jednakovrijedno. Predviđeni fazonski komadi i lukovi prema standardu ISO 2531 ili jednakovrijedno i DIN 28600 ili jednakovrijedno. Fazonski komadi na naglavak kao i lukovi spajaju se spojem tipa Tyton u svemu prema standardu DIN 28603 ili jednakovrijedno. Priključne dimenzije prirubničkih spojeva su prema standardu HRN EN 1092-1 ili jednakovrijedno za čelične prirubnice, odnosno HRN EN 1092-2 ili jednakovrijedno za ljevano-željezne prirubnice s osam rupa,odnosno osam vijaka. Jediničnom cijenom obuhvaćen sav potrebni spojni i brtveni materijal, što uključuje nabavu i dopremu vijaka s elastičnom podloškom i maticom, brtvi kao i masti za podmazivanje prilikom montaže. Obračun po fazonskom komadu sa potrebnim spojnim i brtvenim materijalom. Sav fazonski i brtveni materijal je za NP 10 bara.
Obračun po komadu.</t>
  </si>
  <si>
    <t>DN 80 mm, DIN 28638 ili jednakovrijedno.</t>
  </si>
  <si>
    <t>DN 100 mm, DIN 28623  ili jednakovrijedno.</t>
  </si>
  <si>
    <t>DN 100 mm, DIN 28622  ili jednakovrijedno</t>
  </si>
  <si>
    <t>DN 100 mm,DIN 28646  ili jednakovrijedno</t>
  </si>
  <si>
    <t>DN 50 mm,DIN 28646 ili jednakovrijedno</t>
  </si>
  <si>
    <t>DN 100 mm, DIN 28637  ili jednakovrijedno</t>
  </si>
  <si>
    <t>DN 100/80 mm,DIN 28645  ili jednakovrijedno</t>
  </si>
  <si>
    <t>DN 100/50 mm, DIN 28645  ili jednakovrijedno</t>
  </si>
  <si>
    <t>DN 100 mm, DIN 28629  ili jednakovrijedno</t>
  </si>
  <si>
    <t>DN 100 mm, DIN 28628  ili jednakovrijedno</t>
  </si>
  <si>
    <t>DN 100 mm, DIN 28627  ili jednakovrijedno</t>
  </si>
  <si>
    <t>DN 100 mm, DIN 28626  ili jednakovrijedno</t>
  </si>
  <si>
    <t>DN 100 mm, DIN 28625  ili jednakovrijedno</t>
  </si>
  <si>
    <t>DN 100/80 mm, DIN 28630  ili jednakovrijedno</t>
  </si>
  <si>
    <t>DN 100/100 mm, DIN 28632  ili jednakovrijedno</t>
  </si>
  <si>
    <t>Dobava, doprema, istovar i montaža armatura.
Lijevano-željezne vodovodne armature su za NP 10 bara. Uz specificirane armature s prirubničkim spojem dobaviti potreban broj odgovarajućih vijaka s maticom odgovarajuće veličine i odgovarajuće brtve za spoj. Priključne dimenzije prirubničkih spojeva treba predvidjeti prema standardu HRN EN 1092-2 ili jednakovrijedno. Ugradbene duljine armatura treba odrediti prema standardu HRN EN 558-1 ili jednakovrijedno, red 14 (DIN 3202 ili jednakovrijedno red F4, kratki).
Obračun po komadu vodovodne armature.</t>
  </si>
  <si>
    <t>DIN 3202 ili jednakovrijedno red F4; GGG 40</t>
  </si>
  <si>
    <r>
      <t>Izrada, utovar, transport i postava sidrenih blokova (betonska sidra) od betona. U jediničnu cijenu potrebno je uračunati transport, plovni objekt i ugradnju uz pomoć ronilaca. Beton blokova je min C35/45 s min. 400 kg cementa otpornog na djelovanje morske vode i razreda izloženosti XS3 i XF2. Potrebno je postići VDP 2 (30 mm) prema HRN EN 1128 ili jednakovrijedno. Sidreni blokovi se izvode u pogonu izvođača. U jediničnoj cijeni je uključena i priprema betona, transport do mjesta ugradbe, ugradnja, obrada. Također su obuhvaćeni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 sidrenih blokova.</t>
    </r>
  </si>
  <si>
    <r>
      <t xml:space="preserve">Dobava, čišćenje, ravnanje, savijanje i postavljanje rebrastog betonskog čelika - šipki min  </t>
    </r>
    <r>
      <rPr>
        <sz val="10"/>
        <rFont val="Symbol"/>
        <family val="1"/>
        <charset val="2"/>
      </rPr>
      <t>f</t>
    </r>
    <r>
      <rPr>
        <sz val="10"/>
        <rFont val="Arial"/>
        <family val="2"/>
        <charset val="238"/>
      </rPr>
      <t>25, kvalitete B500 ili jednakovrijedno. Armatura se ugrađuje kao kuka u sidreni betonski blok i pojedinačne je dužine  2 m. U jediničnoj cijeni sadržana je potrebna paljena žica, podmetači, sav potreban rad i transport. Obračun po kg obrađenog čelika.</t>
    </r>
  </si>
  <si>
    <t>Dobava, čišćenje, ravnanje, savijanje i postavljanje rebrastog betonskog čelika - mreža Q 503, kvalitete B500 ili jednakovrijedno. Armatura se ugrađuje u sidreni betonski blok. U jediničnoj cijeni sadržana je potrebna paljena žica, podmetači, sav potreban rad i transport. Obračun po kg obrađenog čelika.</t>
  </si>
  <si>
    <t>Dobava i postava pridnenih sidrenih lanaca min D=30 mm, DIN 5683ili jednakovrijedno. U jediničnu cijenu potrebno je uračunati dobavu i ugradnju uz pomoć ronilaca. Obračun po m'.</t>
  </si>
  <si>
    <t>Dobava i postava sidrenih lanaca muringa min D=20 mm, DIN 5683 ili jednakovrijedno, pojedinačne dužine min 2 m po muringu. U jediničnu cijenu potrebno je uračunati dobavu i ugradnju uz pomoć ronilaca. Obračun po m'.</t>
  </si>
  <si>
    <t>Dobava i postava  škopca nazivne veličine min D=30 mm, za spoj pridnenih lanaca na betonska sidra. Škopci se izvode prema DIN-u  82101-A ili jednakovrijedno, pocinčani, dozvoljena nosivost 5000 kg. U jediničnu cijenu potrebno je uračunati dobavu i ugradnju uz pomoć ronilaca. Obračun po komadu.</t>
  </si>
  <si>
    <t>Dobava i postava  škopca nazivne veličine min D=22 mm, za spoj muringa na pridneni lanac. Škopci se izvode prema DIN-u  82101-A ili jednakovrijedno, pocinčani, dozvoljena nosivost 5000 kg. U jediničnu cijenu potrebno je uračunati dobavu i ugradnju uz pomoć ronilaca. Obračun po komadu.</t>
  </si>
  <si>
    <t>NH - nadzemni hidrant sa zaštitnim čepom od "INOX"-a, p=10bara</t>
  </si>
  <si>
    <r>
      <t xml:space="preserve">Nabava, montaža, spajanje i označavanje priključnog ormarića </t>
    </r>
    <r>
      <rPr>
        <b/>
        <sz val="12"/>
        <rFont val="Times New Roman"/>
        <family val="1"/>
      </rPr>
      <t>TIP-A1</t>
    </r>
    <r>
      <rPr>
        <sz val="12"/>
        <rFont val="Times New Roman"/>
        <family val="1"/>
      </rPr>
      <t xml:space="preserve"> u zaštiti IP 67 sa prihvatnim stezaljkama za </t>
    </r>
    <r>
      <rPr>
        <sz val="12"/>
        <rFont val="Times New Roman"/>
        <family val="1"/>
      </rPr>
      <t xml:space="preserve"> </t>
    </r>
    <r>
      <rPr>
        <b/>
        <sz val="12"/>
        <rFont val="Times New Roman"/>
        <family val="1"/>
      </rPr>
      <t>16mm</t>
    </r>
    <r>
      <rPr>
        <b/>
        <vertAlign val="superscript"/>
        <sz val="12"/>
        <rFont val="Times New Roman"/>
        <family val="1"/>
      </rPr>
      <t>2</t>
    </r>
    <r>
      <rPr>
        <sz val="12"/>
        <rFont val="Times New Roman"/>
        <family val="1"/>
        <charset val="238"/>
      </rPr>
      <t>.</t>
    </r>
    <r>
      <rPr>
        <sz val="12"/>
        <rFont val="Times New Roman"/>
        <family val="1"/>
      </rPr>
      <t xml:space="preserve"> Na ormariću mora biti ugrađena rasvjeta koja se uključuje pomoću luksomata u +GRO razdjelniku te dvije slavine za priključak sanitarne vode. Ormarić mora biti opremljen stezaljkama za odvode na slijedeći ormarić glavnog napajanja i napajanja rasvjete
U ormarić su ugrađeni slijedeći elementi:
1 x nadstrujni prekidač 4p C50A
4 x KZS kombinirani zaštitni uređaj (Id=30mA), B16/2/0,03A
1 x KZS kombinirani zaštitni uređaj (Id=30mA), B10/2/0,03A (rasvjeta ormarića)
1 x rasvjetna armatura s štednom žaruljom ili LED
4 x jednofazna (230V) 3 polna priključnica 16A, u zaštiti IP67.
2 x slavina s priključkom za tekuću vodu</t>
    </r>
  </si>
  <si>
    <r>
      <t xml:space="preserve">Nabava, montaža, spajanje i označavanje priključnog ormarića </t>
    </r>
    <r>
      <rPr>
        <b/>
        <sz val="12"/>
        <rFont val="Times New Roman"/>
        <family val="1"/>
      </rPr>
      <t>TIP-A2</t>
    </r>
    <r>
      <rPr>
        <sz val="12"/>
        <rFont val="Times New Roman"/>
        <family val="1"/>
      </rPr>
      <t xml:space="preserve"> u zaštiti IP 67 sa prihvatnim stezaljkama za </t>
    </r>
    <r>
      <rPr>
        <sz val="12"/>
        <rFont val="Times New Roman"/>
        <family val="1"/>
      </rPr>
      <t xml:space="preserve"> </t>
    </r>
    <r>
      <rPr>
        <b/>
        <sz val="12"/>
        <rFont val="Times New Roman"/>
        <family val="1"/>
      </rPr>
      <t>50mm</t>
    </r>
    <r>
      <rPr>
        <b/>
        <vertAlign val="superscript"/>
        <sz val="12"/>
        <rFont val="Times New Roman"/>
        <family val="1"/>
      </rPr>
      <t>2</t>
    </r>
    <r>
      <rPr>
        <sz val="12"/>
        <rFont val="Times New Roman"/>
        <family val="1"/>
        <charset val="238"/>
      </rPr>
      <t>.</t>
    </r>
    <r>
      <rPr>
        <sz val="12"/>
        <rFont val="Times New Roman"/>
        <family val="1"/>
      </rPr>
      <t xml:space="preserve"> Na ormariću mora biti ugrađena rasvjeta koja se uključuje pomoću luksomata u +GRO razdjelniku te dvije slavine za priključak sanitarne vode. Ormarić mora biti opremljen stezaljkama za odvode na slijedeći ormarić glavnog napajanja i napajanja rasvjete
U ormarić su ugrađeni slijedeći elementi:
1 x nadstrujni prekidač 4p C50A
4 x KZS kombinirani zaštitni uređaj (Id=30mA), B16/2/0,03A
1 x KZS kombinirani zaštitni uređaj (Id=30mA), B10/2/0,03A (rasvjeta ormarića)
1 x rasvjetna armatura s štednom žaruljom ili LED
4 x jednofazna (230V) 3 polna priključnica 16A, u zaštiti IP67.
2 x slavina s priključkom za tekuću vodu</t>
    </r>
  </si>
  <si>
    <r>
      <t xml:space="preserve">Nabava, montaža, spajanje i označavanje priključnog ormarića </t>
    </r>
    <r>
      <rPr>
        <b/>
        <sz val="12"/>
        <rFont val="Times New Roman"/>
        <family val="1"/>
      </rPr>
      <t>TIP-B</t>
    </r>
    <r>
      <rPr>
        <sz val="12"/>
        <rFont val="Times New Roman"/>
        <family val="1"/>
      </rPr>
      <t xml:space="preserve"> u zaštiti IP 67 sa prihvatnim stezaljkama za </t>
    </r>
    <r>
      <rPr>
        <b/>
        <sz val="12"/>
        <rFont val="Times New Roman"/>
        <family val="1"/>
      </rPr>
      <t>50mm</t>
    </r>
    <r>
      <rPr>
        <b/>
        <vertAlign val="superscript"/>
        <sz val="12"/>
        <rFont val="Times New Roman"/>
        <family val="1"/>
      </rPr>
      <t>2</t>
    </r>
    <r>
      <rPr>
        <sz val="12"/>
        <rFont val="Times New Roman"/>
        <family val="1"/>
        <charset val="238"/>
      </rPr>
      <t>.</t>
    </r>
    <r>
      <rPr>
        <sz val="12"/>
        <rFont val="Times New Roman"/>
        <family val="1"/>
      </rPr>
      <t xml:space="preserve"> Ormarić mora biti opremeljen s pametnim sustavom upravljanja i mjerenjem potrošnje električne energije i utroška vode. Na ormariću mora biti ugrađena rasvjeta koja se uključuje pomoću pametnog kontrolera u ormariću ili zajednički preko luksomata u +GRO također i četiri slavine za priključak sanitarne vode.
U ormarić su ugrađeni slijedeći elementi:
1 x pametni modul s mogućnošću daljinskog upravljanja pomoću komunikacijskog protokola RS485 i opremljen s čitačem pametnih kartica
1 x nadstrujni prekidač 4p C63A
1 x KZS kombinirani zaštitni uređaj (Id=30mA), B32/2/0,03A
3 x KZS kombinirani zaštitni uređaj (Id=30mA), B16/2/0,03A
1 x KZS kombinirani zaštitni uređaj (Id=30mA), B10/2/0,03A (rasvjeta ormarića)
1 x KZS kombinirani zaštitni uređaj (Id=30mA), B10/2/0,03A (smart modul)
1 x rasvjetna armatura s štednom žaruljom ili LED
1 x jednofazna (230V) 3 polna priključnica 32A, u zaštiti IP67.
3 x jednofazna (230V) 3 polna priključnica 16A, u zaštiti IP67.
4 x slavina s priključkom za tekuću vodu</t>
    </r>
  </si>
  <si>
    <r>
      <t xml:space="preserve">Nabava, montaža, spajanje i označavanje priključnog ormarića </t>
    </r>
    <r>
      <rPr>
        <b/>
        <sz val="12"/>
        <rFont val="Times New Roman"/>
        <family val="1"/>
      </rPr>
      <t>TIP-C</t>
    </r>
    <r>
      <rPr>
        <sz val="12"/>
        <rFont val="Times New Roman"/>
        <family val="1"/>
      </rPr>
      <t xml:space="preserve"> u zaštiti IP 67 sa prihvatnim stezaljkama za</t>
    </r>
    <r>
      <rPr>
        <sz val="12"/>
        <color rgb="FFFF0000"/>
        <rFont val="Times New Roman"/>
        <family val="1"/>
        <charset val="238"/>
      </rPr>
      <t xml:space="preserve"> </t>
    </r>
    <r>
      <rPr>
        <sz val="12"/>
        <rFont val="Times New Roman"/>
        <family val="1"/>
      </rPr>
      <t xml:space="preserve"> </t>
    </r>
    <r>
      <rPr>
        <b/>
        <sz val="12"/>
        <rFont val="Times New Roman"/>
        <family val="1"/>
      </rPr>
      <t>50mm</t>
    </r>
    <r>
      <rPr>
        <b/>
        <vertAlign val="superscript"/>
        <sz val="12"/>
        <rFont val="Times New Roman"/>
        <family val="1"/>
      </rPr>
      <t>2</t>
    </r>
    <r>
      <rPr>
        <sz val="12"/>
        <rFont val="Times New Roman"/>
        <family val="1"/>
      </rPr>
      <t>. Ormarić mora biti opremeljen s pametnim sustavom upravljanja i mjerenjem potrošnje električne energije i utroška vode. Na ormariću mora biti ugrađena rasvjeta koja se uključuje pomoću pametnog kontrolera u ormariću ili zajednički preko luksomata u +GRO također i četiri slavine za priključak sanitarne vode.
U ormarić su ugrađeni slijedeći elementi:
1 x pametni modul s mogućnošću daljinskog upravljanja pomoću komunikacijskog protokola RS485 i opremljen s čitačem pametnih kartica
1 x nadstrujni prekidač 4p C100A
1 x RCD uređaj 63/4/0,03A
1 x nadstrujni prekidač 3p B63
1 x KZS kombinirani zaštitni uređaj (Id=30mA), B32/2/0,03A
2 x KZS kombinirani zaštitni uređaj (Id=30mA), B16/2/0,03A
1 x KZS kombinirani zaštitni uređaj (Id=30mA), B10/2/0,03A (rasvjeta ormarića)
1 x KZS kombinirani zaštitni uređaj (Id=30mA), B10/2/0,03A (smart modul)
1 x rasvjetna armatura s štednom žaruljom ili LED
1 x trofazna (400V) 5 polna priključnica 63A, u zaštiti IP67.
1 x jednofazna (230V) 3 polna priključnica 32A, u zaštiti IP67.
2 x jednofazna (230V) 3 polna priključnica 16A, u zaštiti IP67.
4 x slavina s priključkom za tekuću vodu</t>
    </r>
  </si>
  <si>
    <t>Zatrpavanje kanala, izrada završnog sloja i vraćanje u prvobitno stanje.</t>
  </si>
  <si>
    <t>Iskop, izrada i ugradnja betonske "šahte" - kabelskog zdenca, dimenzije min 1000x1000x600mm (ŠxDxV). Otvor zdenca 600x600mm . U cijenu uključen sav potreban materijal, armatura, oplata te radovi zatrpavanja. Razred tlačne čvrstoće C30/37</t>
  </si>
  <si>
    <t>Puni poklopac za otvor zdenca dimenzije min 600x600 mm nosivosti 150kN za pješačke staze</t>
  </si>
  <si>
    <t>Ispitivanje električne instalacije u skladu sa normom HRN HD 60364-6  uključujući ispitivanje zaštite u slučaju kvara, ispitivanje zaštite izravnog i neizravnog napona dodira, otpora izolacije, uzemljenja  te izdavanje zapisnika o ispitivanju od strane ovlaštene osobe. U cijenu uključiti ispitivanje za potrebe HEP priključka.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</si>
</sst>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k_n"/>
    <numFmt numFmtId="165" formatCode="0.0"/>
    <numFmt numFmtId="166" formatCode="_-* #,##0.00_-;\-* #,##0.00_-;_-* &quot;-&quot;??_-;_-@_-"/>
    <numFmt numFmtId="167" formatCode="_-* #,##0.000_-;\-* #,##0.000_-;_-* &quot;-&quot;??_-;_-@_-"/>
  </numFmts>
  <fonts count="50">
    <font>
      <sz val="11"/>
      <color theme="1"/>
      <name val="Calibri"/>
      <family val="2"/>
      <charset val="238"/>
      <scheme val="minor"/>
    </font>
    <font>
      <sz val="10"/>
      <color rgb="FF000000"/>
      <name val="Arial"/>
      <family val="2"/>
      <charset val="238"/>
    </font>
    <font>
      <b/>
      <sz val="10"/>
      <color rgb="FF000000"/>
      <name val="Arial"/>
      <family val="2"/>
      <charset val="238"/>
    </font>
    <font>
      <sz val="10"/>
      <name val="Arial"/>
      <family val="2"/>
      <charset val="238"/>
    </font>
    <font>
      <vertAlign val="superscript"/>
      <sz val="10"/>
      <color rgb="FF000000"/>
      <name val="Arial"/>
      <family val="2"/>
      <charset val="238"/>
    </font>
    <font>
      <sz val="10"/>
      <color rgb="FF000000"/>
      <name val="Arial"/>
      <family val="2"/>
    </font>
    <font>
      <vertAlign val="superscript"/>
      <sz val="10"/>
      <color rgb="FF000000"/>
      <name val="Arial"/>
      <family val="2"/>
    </font>
    <font>
      <vertAlign val="superscript"/>
      <sz val="10"/>
      <name val="Arial"/>
      <family val="2"/>
      <charset val="238"/>
    </font>
    <font>
      <sz val="10"/>
      <name val="Arial"/>
      <family val="2"/>
      <charset val="238"/>
    </font>
    <font>
      <b/>
      <sz val="10"/>
      <color rgb="FF000000"/>
      <name val="Arial"/>
      <family val="2"/>
    </font>
    <font>
      <b/>
      <sz val="10"/>
      <name val="Arial"/>
      <family val="2"/>
    </font>
    <font>
      <sz val="10"/>
      <name val="Arial"/>
      <family val="2"/>
    </font>
    <font>
      <vertAlign val="superscript"/>
      <sz val="10"/>
      <name val="Arial"/>
      <family val="2"/>
    </font>
    <font>
      <b/>
      <u/>
      <sz val="10"/>
      <color rgb="FF000000"/>
      <name val="Arial"/>
      <family val="2"/>
    </font>
    <font>
      <b/>
      <sz val="10"/>
      <name val="Arial"/>
      <family val="2"/>
      <charset val="238"/>
    </font>
    <font>
      <b/>
      <u/>
      <sz val="10"/>
      <name val="Arial"/>
      <family val="2"/>
    </font>
    <font>
      <u/>
      <sz val="10"/>
      <name val="Arial"/>
      <family val="2"/>
      <charset val="238"/>
    </font>
    <font>
      <b/>
      <sz val="10"/>
      <color rgb="FF000000"/>
      <name val="Arial"/>
      <family val="2"/>
      <charset val="238"/>
    </font>
    <font>
      <sz val="10"/>
      <color rgb="FF000000"/>
      <name val="Arial"/>
      <family val="2"/>
      <charset val="238"/>
    </font>
    <font>
      <sz val="10"/>
      <name val="Symbol"/>
      <family val="1"/>
      <charset val="2"/>
    </font>
    <font>
      <b/>
      <sz val="12"/>
      <name val="Times New Roman CE"/>
      <family val="1"/>
      <charset val="238"/>
    </font>
    <font>
      <sz val="12"/>
      <name val="Times New Roman CE"/>
      <charset val="238"/>
    </font>
    <font>
      <sz val="11"/>
      <name val="Times New Roman CE"/>
      <charset val="238"/>
    </font>
    <font>
      <b/>
      <sz val="11"/>
      <name val="Times New Roman CE"/>
      <family val="1"/>
      <charset val="238"/>
    </font>
    <font>
      <b/>
      <sz val="14"/>
      <name val="Times New Roman CE"/>
      <family val="1"/>
      <charset val="238"/>
    </font>
    <font>
      <b/>
      <sz val="14"/>
      <name val="Arial CE"/>
      <family val="2"/>
      <charset val="238"/>
    </font>
    <font>
      <sz val="12"/>
      <name val="Times New Roman CE"/>
      <family val="1"/>
      <charset val="238"/>
    </font>
    <font>
      <sz val="12"/>
      <name val="Times New Roman"/>
      <family val="1"/>
    </font>
    <font>
      <b/>
      <sz val="12"/>
      <name val="Times New Roman"/>
      <family val="1"/>
    </font>
    <font>
      <b/>
      <vertAlign val="superscript"/>
      <sz val="12"/>
      <name val="Times New Roman"/>
      <family val="1"/>
    </font>
    <font>
      <sz val="12"/>
      <name val="Times New Roman"/>
      <family val="1"/>
      <charset val="238"/>
    </font>
    <font>
      <b/>
      <i/>
      <sz val="12"/>
      <name val="Times New Roman CE"/>
      <family val="1"/>
      <charset val="238"/>
    </font>
    <font>
      <b/>
      <sz val="12"/>
      <name val="Times New Roman CE"/>
      <charset val="238"/>
    </font>
    <font>
      <i/>
      <sz val="12"/>
      <name val="Times New Roman CE"/>
      <family val="1"/>
      <charset val="238"/>
    </font>
    <font>
      <vertAlign val="superscript"/>
      <sz val="12"/>
      <name val="Times New Roman CE"/>
      <charset val="238"/>
    </font>
    <font>
      <b/>
      <sz val="12"/>
      <name val="Arial CE"/>
      <family val="2"/>
      <charset val="238"/>
    </font>
    <font>
      <b/>
      <sz val="16"/>
      <name val="Arial CE"/>
      <family val="2"/>
      <charset val="238"/>
    </font>
    <font>
      <sz val="14"/>
      <name val="Times New Roman CE"/>
      <charset val="238"/>
    </font>
    <font>
      <b/>
      <sz val="16"/>
      <name val="Addressans_PP"/>
      <charset val="238"/>
    </font>
    <font>
      <i/>
      <sz val="16"/>
      <name val="Addressans_PP"/>
    </font>
    <font>
      <b/>
      <sz val="12"/>
      <name val="Arial"/>
      <family val="2"/>
    </font>
    <font>
      <sz val="12"/>
      <name val="Arial CE"/>
      <family val="2"/>
      <charset val="238"/>
    </font>
    <font>
      <sz val="14"/>
      <name val="Arial CE"/>
      <family val="2"/>
      <charset val="238"/>
    </font>
    <font>
      <sz val="10"/>
      <color rgb="FFFF0000"/>
      <name val="Arial"/>
      <family val="2"/>
      <charset val="238"/>
    </font>
    <font>
      <sz val="10"/>
      <color rgb="FFFF0000"/>
      <name val="Arial"/>
      <family val="2"/>
    </font>
    <font>
      <b/>
      <sz val="12"/>
      <name val="Times New Roman"/>
      <family val="1"/>
      <charset val="238"/>
    </font>
    <font>
      <sz val="12"/>
      <color rgb="FFFF0000"/>
      <name val="Times New Roman"/>
      <family val="1"/>
      <charset val="238"/>
    </font>
    <font>
      <b/>
      <sz val="12"/>
      <color rgb="FFFF0000"/>
      <name val="Arial"/>
      <family val="2"/>
      <charset val="238"/>
    </font>
    <font>
      <b/>
      <i/>
      <sz val="12"/>
      <name val="Times New Roman CE"/>
      <charset val="238"/>
    </font>
    <font>
      <i/>
      <sz val="12"/>
      <name val="Times New Roman CE"/>
      <charset val="238"/>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8" fillId="0" borderId="0"/>
    <xf numFmtId="166" fontId="22" fillId="0" borderId="0" applyFont="0" applyFill="0" applyBorder="0" applyAlignment="0" applyProtection="0"/>
  </cellStyleXfs>
  <cellXfs count="407">
    <xf numFmtId="0" fontId="0" fillId="0" borderId="0" xfId="0"/>
    <xf numFmtId="0" fontId="1" fillId="0" borderId="0" xfId="0" applyFont="1" applyFill="1" applyBorder="1" applyAlignment="1">
      <alignment horizontal="left" vertical="top"/>
    </xf>
    <xf numFmtId="0" fontId="2"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right" vertical="center" wrapText="1"/>
    </xf>
    <xf numFmtId="0" fontId="1" fillId="0" borderId="0" xfId="0" applyFont="1" applyFill="1" applyBorder="1"/>
    <xf numFmtId="0" fontId="3" fillId="0" borderId="0" xfId="0" applyFont="1" applyFill="1" applyBorder="1"/>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top"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0" xfId="0" applyFont="1" applyFill="1" applyBorder="1" applyAlignment="1">
      <alignment horizontal="justify" vertical="top"/>
    </xf>
    <xf numFmtId="4" fontId="1" fillId="0" borderId="0" xfId="0" applyNumberFormat="1" applyFont="1" applyFill="1" applyBorder="1" applyAlignment="1">
      <alignment horizontal="right" vertical="center" wrapText="1"/>
    </xf>
    <xf numFmtId="164" fontId="1" fillId="0" borderId="0" xfId="0" applyNumberFormat="1" applyFont="1" applyFill="1" applyBorder="1" applyAlignment="1">
      <alignment horizontal="right" vertical="center" wrapText="1"/>
    </xf>
    <xf numFmtId="0" fontId="2" fillId="0" borderId="0" xfId="0" applyFont="1" applyFill="1" applyBorder="1" applyAlignment="1">
      <alignment horizontal="justify" vertical="top"/>
    </xf>
    <xf numFmtId="16" fontId="1" fillId="0" borderId="0" xfId="0" applyNumberFormat="1" applyFont="1" applyFill="1" applyBorder="1" applyAlignment="1">
      <alignment horizontal="justify" vertical="top"/>
    </xf>
    <xf numFmtId="0" fontId="1" fillId="0" borderId="0" xfId="0" applyFont="1" applyFill="1" applyBorder="1" applyAlignment="1">
      <alignment wrapText="1"/>
    </xf>
    <xf numFmtId="0" fontId="1" fillId="0" borderId="4" xfId="0" applyFont="1" applyFill="1" applyBorder="1" applyAlignment="1">
      <alignment horizontal="center" vertical="center" wrapText="1"/>
    </xf>
    <xf numFmtId="2" fontId="1" fillId="0" borderId="4" xfId="0" applyNumberFormat="1" applyFont="1" applyFill="1" applyBorder="1" applyAlignment="1">
      <alignment horizontal="right" vertical="center" wrapText="1"/>
    </xf>
    <xf numFmtId="4" fontId="1" fillId="0" borderId="4" xfId="0" applyNumberFormat="1" applyFont="1" applyFill="1" applyBorder="1" applyAlignment="1">
      <alignment horizontal="right" vertical="center" wrapText="1"/>
    </xf>
    <xf numFmtId="164" fontId="1" fillId="0" borderId="4" xfId="0" applyNumberFormat="1" applyFont="1" applyFill="1" applyBorder="1" applyAlignment="1">
      <alignment horizontal="righ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xf>
    <xf numFmtId="0" fontId="2" fillId="0" borderId="6" xfId="0" applyFont="1" applyFill="1" applyBorder="1" applyAlignment="1">
      <alignment horizontal="justify" vertical="center" wrapText="1"/>
    </xf>
    <xf numFmtId="0" fontId="1" fillId="0" borderId="6" xfId="0" applyFont="1" applyFill="1" applyBorder="1" applyAlignment="1">
      <alignment horizontal="center" vertical="center" wrapText="1"/>
    </xf>
    <xf numFmtId="2" fontId="1" fillId="0" borderId="6" xfId="0" applyNumberFormat="1" applyFont="1" applyFill="1" applyBorder="1" applyAlignment="1">
      <alignment horizontal="right" vertical="center" wrapText="1"/>
    </xf>
    <xf numFmtId="4" fontId="1" fillId="0" borderId="6" xfId="0" applyNumberFormat="1" applyFont="1" applyFill="1" applyBorder="1" applyAlignment="1">
      <alignment horizontal="right" vertical="center" wrapText="1"/>
    </xf>
    <xf numFmtId="164" fontId="2" fillId="0" borderId="6" xfId="0" applyNumberFormat="1" applyFont="1" applyFill="1" applyBorder="1" applyAlignment="1">
      <alignment horizontal="right" vertical="center" wrapText="1"/>
    </xf>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4" xfId="0" applyFont="1" applyFill="1" applyBorder="1" applyAlignment="1">
      <alignment vertical="center"/>
    </xf>
    <xf numFmtId="0" fontId="5" fillId="0" borderId="0" xfId="0" applyFont="1" applyFill="1" applyBorder="1" applyAlignment="1">
      <alignment horizontal="justify" vertical="top" wrapText="1"/>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164" fontId="5" fillId="0" borderId="0"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2" fontId="5" fillId="0" borderId="4" xfId="0" applyNumberFormat="1" applyFont="1" applyFill="1" applyBorder="1" applyAlignment="1">
      <alignment horizontal="right" vertical="center" wrapText="1"/>
    </xf>
    <xf numFmtId="4" fontId="5" fillId="0" borderId="4" xfId="0" applyNumberFormat="1" applyFont="1" applyFill="1" applyBorder="1" applyAlignment="1">
      <alignment horizontal="right" vertical="center" wrapText="1"/>
    </xf>
    <xf numFmtId="164" fontId="5" fillId="0" borderId="4" xfId="0" applyNumberFormat="1" applyFont="1" applyFill="1" applyBorder="1" applyAlignment="1">
      <alignment horizontal="right" vertical="center" wrapText="1"/>
    </xf>
    <xf numFmtId="0" fontId="3" fillId="0" borderId="0" xfId="0" applyFont="1" applyFill="1" applyBorder="1" applyAlignment="1">
      <alignment horizontal="justify"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center" vertical="center" wrapText="1"/>
    </xf>
    <xf numFmtId="165" fontId="3" fillId="0" borderId="0"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0" fontId="3" fillId="0" borderId="4" xfId="0" applyFont="1" applyFill="1" applyBorder="1" applyAlignment="1">
      <alignment horizontal="center" vertical="center" wrapText="1"/>
    </xf>
    <xf numFmtId="165" fontId="3" fillId="0" borderId="4" xfId="0" applyNumberFormat="1" applyFont="1" applyFill="1" applyBorder="1" applyAlignment="1">
      <alignment horizontal="right" vertical="center" wrapText="1"/>
    </xf>
    <xf numFmtId="4" fontId="3" fillId="0" borderId="4" xfId="0" applyNumberFormat="1" applyFont="1" applyFill="1" applyBorder="1" applyAlignment="1">
      <alignment horizontal="right" vertical="center" wrapText="1"/>
    </xf>
    <xf numFmtId="164" fontId="3" fillId="0" borderId="4" xfId="0" applyNumberFormat="1" applyFont="1" applyFill="1" applyBorder="1" applyAlignment="1">
      <alignment horizontal="right" vertical="center" wrapText="1"/>
    </xf>
    <xf numFmtId="0" fontId="5" fillId="0" borderId="0" xfId="0" applyFont="1" applyFill="1" applyBorder="1" applyAlignment="1">
      <alignment horizontal="justify" vertical="top"/>
    </xf>
    <xf numFmtId="0" fontId="1" fillId="0" borderId="0" xfId="0" applyFont="1" applyFill="1" applyBorder="1" applyAlignment="1">
      <alignment horizontal="center" wrapText="1"/>
    </xf>
    <xf numFmtId="4" fontId="1" fillId="0" borderId="0" xfId="0" applyNumberFormat="1" applyFont="1" applyFill="1" applyBorder="1" applyAlignment="1">
      <alignment horizontal="right" wrapText="1"/>
    </xf>
    <xf numFmtId="164" fontId="1" fillId="0" borderId="0" xfId="0" applyNumberFormat="1" applyFont="1" applyFill="1" applyBorder="1" applyAlignment="1">
      <alignment horizontal="right" wrapText="1"/>
    </xf>
    <xf numFmtId="0" fontId="5" fillId="0" borderId="0" xfId="0" applyFont="1" applyFill="1" applyBorder="1" applyAlignment="1">
      <alignment vertical="center"/>
    </xf>
    <xf numFmtId="0" fontId="1" fillId="0" borderId="4" xfId="0" applyFont="1" applyFill="1" applyBorder="1" applyAlignment="1">
      <alignment horizontal="center" wrapText="1"/>
    </xf>
    <xf numFmtId="4" fontId="1" fillId="0" borderId="4" xfId="0" applyNumberFormat="1" applyFont="1" applyFill="1" applyBorder="1" applyAlignment="1">
      <alignment horizontal="right" wrapText="1"/>
    </xf>
    <xf numFmtId="164" fontId="1" fillId="0" borderId="4" xfId="0" applyNumberFormat="1" applyFont="1" applyFill="1" applyBorder="1" applyAlignment="1">
      <alignment horizontal="right" wrapText="1"/>
    </xf>
    <xf numFmtId="0" fontId="5" fillId="0" borderId="4" xfId="0" applyFont="1" applyFill="1" applyBorder="1" applyAlignment="1">
      <alignment vertical="center"/>
    </xf>
    <xf numFmtId="164" fontId="1" fillId="0" borderId="5" xfId="0" applyNumberFormat="1" applyFont="1" applyFill="1" applyBorder="1" applyAlignment="1">
      <alignment horizontal="right" wrapText="1"/>
    </xf>
    <xf numFmtId="0" fontId="5" fillId="0" borderId="5" xfId="0" applyFont="1" applyFill="1" applyBorder="1" applyAlignment="1">
      <alignment vertical="center"/>
    </xf>
    <xf numFmtId="0" fontId="9" fillId="0" borderId="6" xfId="0" applyFont="1" applyFill="1" applyBorder="1" applyAlignment="1">
      <alignment horizontal="justify" vertical="center" wrapText="1"/>
    </xf>
    <xf numFmtId="0" fontId="5" fillId="0" borderId="6" xfId="0" applyFont="1" applyFill="1" applyBorder="1" applyAlignment="1">
      <alignment horizontal="center" vertical="center" wrapText="1"/>
    </xf>
    <xf numFmtId="2" fontId="5" fillId="0" borderId="6" xfId="0" applyNumberFormat="1" applyFont="1" applyFill="1" applyBorder="1" applyAlignment="1">
      <alignment horizontal="right" vertical="center" wrapText="1"/>
    </xf>
    <xf numFmtId="4" fontId="5" fillId="0" borderId="6" xfId="0" applyNumberFormat="1" applyFont="1" applyFill="1" applyBorder="1" applyAlignment="1">
      <alignment horizontal="right" vertical="center" wrapText="1"/>
    </xf>
    <xf numFmtId="164" fontId="9" fillId="0" borderId="0" xfId="0" applyNumberFormat="1" applyFont="1" applyFill="1" applyBorder="1" applyAlignment="1">
      <alignment horizontal="right" vertical="center" wrapText="1"/>
    </xf>
    <xf numFmtId="0" fontId="9" fillId="0" borderId="0" xfId="0" applyFont="1" applyFill="1" applyBorder="1" applyAlignment="1">
      <alignment horizontal="justify" vertical="center" wrapText="1"/>
    </xf>
    <xf numFmtId="0" fontId="1" fillId="0" borderId="0" xfId="0" applyFont="1" applyFill="1" applyBorder="1" applyAlignment="1"/>
    <xf numFmtId="0" fontId="9" fillId="0" borderId="0" xfId="0" applyFont="1" applyFill="1" applyBorder="1" applyAlignment="1">
      <alignment horizontal="justify" vertical="top"/>
    </xf>
    <xf numFmtId="0" fontId="5" fillId="0" borderId="0" xfId="0" applyFont="1" applyFill="1" applyBorder="1" applyAlignment="1">
      <alignment horizontal="justify" vertical="center" wrapText="1"/>
    </xf>
    <xf numFmtId="16" fontId="5" fillId="0" borderId="0" xfId="0" applyNumberFormat="1" applyFont="1" applyFill="1" applyBorder="1" applyAlignment="1">
      <alignment horizontal="justify" vertical="top"/>
    </xf>
    <xf numFmtId="164" fontId="2" fillId="0" borderId="6" xfId="0" applyNumberFormat="1" applyFont="1" applyFill="1" applyBorder="1" applyAlignment="1">
      <alignment vertical="center" wrapText="1"/>
    </xf>
    <xf numFmtId="0" fontId="10" fillId="0" borderId="0" xfId="0" applyFont="1" applyFill="1" applyBorder="1" applyAlignment="1">
      <alignment horizontal="justify" vertical="top"/>
    </xf>
    <xf numFmtId="0" fontId="10" fillId="0" borderId="0" xfId="0" applyFont="1" applyFill="1" applyBorder="1" applyAlignment="1">
      <alignment horizontal="justify" vertical="center" wrapText="1"/>
    </xf>
    <xf numFmtId="164" fontId="10" fillId="0" borderId="0" xfId="0" applyNumberFormat="1" applyFont="1" applyFill="1" applyBorder="1" applyAlignment="1">
      <alignment horizontal="right" vertical="center" wrapText="1"/>
    </xf>
    <xf numFmtId="0" fontId="11" fillId="0" borderId="0" xfId="0" applyFont="1" applyFill="1" applyBorder="1" applyAlignment="1">
      <alignment horizontal="justify" vertical="top"/>
    </xf>
    <xf numFmtId="0" fontId="11" fillId="0" borderId="0" xfId="0" applyFont="1" applyFill="1" applyBorder="1" applyAlignment="1">
      <alignment horizontal="justify" vertical="top" wrapText="1"/>
    </xf>
    <xf numFmtId="0" fontId="11" fillId="0" borderId="0" xfId="0" applyFont="1" applyFill="1" applyBorder="1" applyAlignment="1">
      <alignment horizontal="center" vertical="center" wrapText="1"/>
    </xf>
    <xf numFmtId="165" fontId="11" fillId="0" borderId="0" xfId="0" applyNumberFormat="1" applyFont="1" applyFill="1" applyBorder="1" applyAlignment="1">
      <alignment horizontal="right" vertical="center" wrapText="1"/>
    </xf>
    <xf numFmtId="4" fontId="11" fillId="0" borderId="0" xfId="0" applyNumberFormat="1" applyFont="1" applyFill="1" applyBorder="1" applyAlignment="1">
      <alignment horizontal="right" vertical="center" wrapText="1"/>
    </xf>
    <xf numFmtId="164" fontId="11" fillId="0" borderId="0" xfId="0" applyNumberFormat="1" applyFont="1" applyFill="1" applyBorder="1" applyAlignment="1">
      <alignment horizontal="right" vertical="center" wrapText="1"/>
    </xf>
    <xf numFmtId="0" fontId="11" fillId="0" borderId="4" xfId="0" applyFont="1" applyFill="1" applyBorder="1" applyAlignment="1">
      <alignment horizontal="center" vertical="center" wrapText="1"/>
    </xf>
    <xf numFmtId="0" fontId="1" fillId="0" borderId="6" xfId="0" applyFont="1" applyFill="1" applyBorder="1" applyAlignment="1">
      <alignment vertical="center" wrapText="1"/>
    </xf>
    <xf numFmtId="0" fontId="8" fillId="0" borderId="0" xfId="0" applyFont="1" applyFill="1" applyBorder="1" applyAlignment="1">
      <alignment horizontal="justify" vertical="top"/>
    </xf>
    <xf numFmtId="165"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right" vertical="center" wrapText="1"/>
    </xf>
    <xf numFmtId="0" fontId="1" fillId="0" borderId="0" xfId="0" applyFont="1" applyFill="1" applyBorder="1" applyAlignment="1">
      <alignment vertical="center" wrapText="1"/>
    </xf>
    <xf numFmtId="165" fontId="8" fillId="0" borderId="4" xfId="0" applyNumberFormat="1" applyFont="1" applyFill="1" applyBorder="1" applyAlignment="1">
      <alignment horizontal="right" vertical="center" wrapText="1"/>
    </xf>
    <xf numFmtId="4" fontId="8" fillId="0" borderId="4" xfId="0" applyNumberFormat="1" applyFont="1" applyFill="1" applyBorder="1" applyAlignment="1">
      <alignment horizontal="right" vertical="center" wrapText="1"/>
    </xf>
    <xf numFmtId="164" fontId="8" fillId="0" borderId="4" xfId="0" applyNumberFormat="1" applyFont="1" applyFill="1" applyBorder="1" applyAlignment="1">
      <alignment horizontal="right" vertical="center" wrapText="1"/>
    </xf>
    <xf numFmtId="164" fontId="8" fillId="0" borderId="0" xfId="0" applyNumberFormat="1" applyFont="1" applyFill="1" applyBorder="1" applyAlignment="1">
      <alignment horizontal="right" vertical="center" wrapText="1"/>
    </xf>
    <xf numFmtId="0" fontId="1" fillId="0" borderId="5" xfId="0" applyFont="1" applyFill="1" applyBorder="1" applyAlignment="1">
      <alignment horizontal="justify" vertical="top"/>
    </xf>
    <xf numFmtId="0" fontId="9" fillId="0" borderId="5" xfId="0" applyFont="1" applyFill="1" applyBorder="1" applyAlignment="1">
      <alignment horizontal="justify" vertical="center" wrapText="1"/>
    </xf>
    <xf numFmtId="0" fontId="1" fillId="0" borderId="5" xfId="0" applyFont="1" applyFill="1" applyBorder="1" applyAlignment="1">
      <alignment horizontal="center" vertical="center" wrapText="1"/>
    </xf>
    <xf numFmtId="2" fontId="1" fillId="0" borderId="5" xfId="0" applyNumberFormat="1" applyFont="1" applyFill="1" applyBorder="1" applyAlignment="1">
      <alignment horizontal="right" vertical="center" wrapText="1"/>
    </xf>
    <xf numFmtId="4" fontId="1" fillId="0" borderId="5" xfId="0" applyNumberFormat="1" applyFont="1" applyFill="1" applyBorder="1" applyAlignment="1">
      <alignment horizontal="right" vertical="center" wrapText="1"/>
    </xf>
    <xf numFmtId="164" fontId="9" fillId="0" borderId="5" xfId="0" applyNumberFormat="1" applyFont="1" applyFill="1" applyBorder="1" applyAlignment="1">
      <alignment horizontal="right" vertical="center" wrapText="1"/>
    </xf>
    <xf numFmtId="0" fontId="2" fillId="0" borderId="5" xfId="0" applyFont="1" applyFill="1" applyBorder="1" applyAlignment="1">
      <alignment vertical="center"/>
    </xf>
    <xf numFmtId="0" fontId="1" fillId="0" borderId="4" xfId="0" applyFont="1" applyFill="1" applyBorder="1" applyAlignment="1">
      <alignment horizontal="center"/>
    </xf>
    <xf numFmtId="4" fontId="1" fillId="0" borderId="4" xfId="0" applyNumberFormat="1" applyFont="1" applyFill="1" applyBorder="1" applyAlignment="1">
      <alignment horizontal="center"/>
    </xf>
    <xf numFmtId="4" fontId="1" fillId="0" borderId="4" xfId="0" applyNumberFormat="1" applyFont="1" applyFill="1" applyBorder="1"/>
    <xf numFmtId="0" fontId="1" fillId="0" borderId="7" xfId="0" applyFont="1" applyFill="1" applyBorder="1" applyAlignment="1">
      <alignment vertical="center"/>
    </xf>
    <xf numFmtId="0" fontId="1" fillId="0" borderId="0" xfId="0" applyFont="1" applyFill="1" applyBorder="1" applyAlignment="1">
      <alignment horizontal="justify"/>
    </xf>
    <xf numFmtId="0" fontId="8" fillId="0" borderId="0" xfId="0" applyFont="1" applyFill="1" applyBorder="1" applyAlignment="1">
      <alignment horizontal="center" vertical="center" wrapText="1"/>
    </xf>
    <xf numFmtId="0" fontId="3" fillId="0" borderId="0" xfId="0" applyNumberFormat="1" applyFont="1" applyFill="1" applyBorder="1" applyAlignment="1">
      <alignment horizontal="justify" vertical="top" wrapText="1"/>
    </xf>
    <xf numFmtId="0" fontId="1" fillId="0" borderId="5" xfId="0" applyFont="1" applyFill="1" applyBorder="1" applyAlignment="1">
      <alignment horizontal="justify"/>
    </xf>
    <xf numFmtId="164" fontId="1" fillId="0" borderId="5" xfId="0" applyNumberFormat="1" applyFont="1" applyFill="1" applyBorder="1" applyAlignment="1">
      <alignment horizontal="right" vertical="center" wrapText="1"/>
    </xf>
    <xf numFmtId="0" fontId="13" fillId="0" borderId="0" xfId="0" applyFont="1" applyFill="1" applyBorder="1" applyAlignment="1">
      <alignment horizontal="justify" vertical="center" wrapText="1"/>
    </xf>
    <xf numFmtId="164" fontId="9" fillId="0" borderId="0" xfId="0" applyNumberFormat="1" applyFont="1" applyFill="1" applyBorder="1" applyAlignment="1">
      <alignment vertical="center" wrapText="1"/>
    </xf>
    <xf numFmtId="0" fontId="1" fillId="0" borderId="5" xfId="0" applyFont="1" applyFill="1" applyBorder="1" applyAlignment="1">
      <alignment horizontal="justify" vertical="center" wrapText="1"/>
    </xf>
    <xf numFmtId="0" fontId="1" fillId="0" borderId="0" xfId="0" applyFont="1" applyFill="1" applyBorder="1" applyAlignment="1">
      <alignment horizontal="justify" vertical="center"/>
    </xf>
    <xf numFmtId="0" fontId="3" fillId="0" borderId="0" xfId="0" applyFont="1" applyFill="1" applyBorder="1" applyAlignment="1">
      <alignment horizontal="justify" vertical="center" wrapText="1"/>
    </xf>
    <xf numFmtId="2" fontId="3" fillId="0" borderId="0" xfId="0" applyNumberFormat="1" applyFont="1" applyFill="1" applyBorder="1" applyAlignment="1">
      <alignment horizontal="right" vertical="center" wrapText="1"/>
    </xf>
    <xf numFmtId="0" fontId="14" fillId="0" borderId="0" xfId="0" applyFont="1" applyFill="1" applyBorder="1" applyAlignment="1"/>
    <xf numFmtId="0" fontId="8" fillId="0" borderId="0" xfId="0" applyFont="1" applyFill="1" applyBorder="1" applyAlignment="1">
      <alignment horizontal="right" vertical="center" wrapText="1"/>
    </xf>
    <xf numFmtId="0" fontId="8" fillId="0" borderId="0" xfId="0" applyFont="1" applyFill="1" applyBorder="1" applyAlignment="1">
      <alignment vertical="center"/>
    </xf>
    <xf numFmtId="0" fontId="14" fillId="0" borderId="0" xfId="0" applyFont="1" applyFill="1" applyBorder="1"/>
    <xf numFmtId="0" fontId="3" fillId="0" borderId="0" xfId="0" applyFont="1" applyFill="1" applyBorder="1" applyAlignment="1">
      <alignment horizontal="justify"/>
    </xf>
    <xf numFmtId="2" fontId="3" fillId="0" borderId="0" xfId="0" applyNumberFormat="1" applyFont="1" applyFill="1" applyBorder="1"/>
    <xf numFmtId="0" fontId="14" fillId="0" borderId="0"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Border="1" applyAlignment="1">
      <alignment horizontal="justify" vertical="top" wrapText="1"/>
    </xf>
    <xf numFmtId="0" fontId="15" fillId="0" borderId="0" xfId="0" applyFont="1" applyFill="1" applyBorder="1" applyAlignment="1">
      <alignment horizontal="justify" vertical="center" wrapText="1"/>
    </xf>
    <xf numFmtId="0" fontId="3" fillId="0" borderId="0" xfId="0" applyFont="1" applyFill="1" applyBorder="1" applyAlignment="1">
      <alignment horizontal="justify" vertical="center"/>
    </xf>
    <xf numFmtId="2" fontId="3" fillId="0" borderId="0" xfId="0" applyNumberFormat="1" applyFont="1" applyFill="1" applyBorder="1" applyAlignment="1">
      <alignment horizontal="center" vertical="center"/>
    </xf>
    <xf numFmtId="0" fontId="14" fillId="0" borderId="0" xfId="0" applyFont="1" applyFill="1" applyBorder="1" applyAlignment="1">
      <alignment horizontal="center" vertical="top"/>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14" fillId="0" borderId="0" xfId="0" applyFont="1" applyFill="1" applyBorder="1" applyAlignment="1">
      <alignment horizontal="justify" wrapText="1"/>
    </xf>
    <xf numFmtId="0" fontId="3" fillId="0" borderId="0" xfId="0" applyFont="1" applyFill="1" applyBorder="1" applyAlignment="1">
      <alignment horizontal="center" vertical="top"/>
    </xf>
    <xf numFmtId="0" fontId="14" fillId="0" borderId="0" xfId="0" applyFont="1" applyFill="1" applyBorder="1" applyAlignment="1">
      <alignment horizontal="center"/>
    </xf>
    <xf numFmtId="4" fontId="14" fillId="0" borderId="0" xfId="0" applyNumberFormat="1" applyFont="1" applyFill="1" applyBorder="1" applyAlignment="1">
      <alignment horizontal="center"/>
    </xf>
    <xf numFmtId="0" fontId="3" fillId="0" borderId="0" xfId="1" applyFont="1" applyFill="1" applyBorder="1"/>
    <xf numFmtId="2" fontId="3" fillId="0" borderId="0" xfId="1" applyNumberFormat="1" applyFont="1" applyFill="1" applyBorder="1" applyAlignment="1">
      <alignment horizontal="justify" wrapText="1"/>
    </xf>
    <xf numFmtId="0" fontId="3" fillId="0" borderId="0" xfId="1" applyFont="1" applyFill="1" applyBorder="1" applyAlignment="1">
      <alignment horizontal="center" vertical="top"/>
    </xf>
    <xf numFmtId="4" fontId="3" fillId="0" borderId="0" xfId="1" applyNumberFormat="1" applyFont="1" applyFill="1" applyBorder="1" applyAlignment="1">
      <alignment horizontal="center"/>
    </xf>
    <xf numFmtId="0" fontId="3" fillId="0" borderId="0" xfId="1" applyFont="1" applyFill="1" applyBorder="1" applyAlignment="1">
      <alignment horizontal="center"/>
    </xf>
    <xf numFmtId="0" fontId="3" fillId="0" borderId="0" xfId="1" applyFont="1" applyFill="1" applyBorder="1" applyAlignment="1">
      <alignment horizontal="justify" wrapText="1"/>
    </xf>
    <xf numFmtId="0" fontId="14" fillId="0" borderId="0" xfId="1" applyFont="1" applyFill="1" applyBorder="1" applyAlignment="1">
      <alignment horizontal="center" vertical="top"/>
    </xf>
    <xf numFmtId="0" fontId="3" fillId="0" borderId="0" xfId="0" applyFont="1" applyFill="1" applyBorder="1" applyAlignment="1">
      <alignment horizontal="justify" wrapText="1"/>
    </xf>
    <xf numFmtId="2" fontId="3" fillId="0" borderId="0" xfId="1" applyNumberFormat="1" applyFont="1" applyFill="1" applyBorder="1" applyAlignment="1">
      <alignment horizontal="left" wrapText="1"/>
    </xf>
    <xf numFmtId="0" fontId="3" fillId="0" borderId="6" xfId="0" applyFont="1" applyFill="1" applyBorder="1" applyAlignment="1">
      <alignment horizontal="center" vertical="top"/>
    </xf>
    <xf numFmtId="0" fontId="3" fillId="0" borderId="6" xfId="0" applyFont="1" applyFill="1" applyBorder="1" applyAlignment="1">
      <alignment horizontal="justify" wrapText="1"/>
    </xf>
    <xf numFmtId="0" fontId="3" fillId="0" borderId="6" xfId="0" applyFont="1" applyFill="1" applyBorder="1" applyAlignment="1">
      <alignment horizontal="center"/>
    </xf>
    <xf numFmtId="4" fontId="3" fillId="0" borderId="6" xfId="0" applyNumberFormat="1" applyFont="1" applyFill="1" applyBorder="1" applyAlignment="1">
      <alignment horizontal="center"/>
    </xf>
    <xf numFmtId="2" fontId="3" fillId="0" borderId="0" xfId="0" applyNumberFormat="1" applyFont="1" applyFill="1" applyBorder="1" applyAlignment="1">
      <alignment horizontal="justify" wrapText="1"/>
    </xf>
    <xf numFmtId="0" fontId="3" fillId="0" borderId="0" xfId="1" applyFont="1" applyFill="1" applyBorder="1" applyAlignment="1">
      <alignment horizontal="right" vertical="top"/>
    </xf>
    <xf numFmtId="2" fontId="3" fillId="0" borderId="0" xfId="0" applyNumberFormat="1" applyFont="1" applyFill="1" applyBorder="1" applyAlignment="1">
      <alignment horizontal="justify" vertical="top" wrapText="1"/>
    </xf>
    <xf numFmtId="2" fontId="3" fillId="0" borderId="0" xfId="0" applyNumberFormat="1" applyFont="1" applyFill="1" applyBorder="1" applyAlignment="1">
      <alignment horizont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2" fontId="3" fillId="0" borderId="0"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0" fontId="3" fillId="0" borderId="5" xfId="0" applyFont="1" applyFill="1" applyBorder="1" applyAlignment="1">
      <alignment horizontal="center" vertical="top"/>
    </xf>
    <xf numFmtId="0" fontId="3" fillId="0" borderId="5" xfId="0" applyFont="1" applyFill="1" applyBorder="1" applyAlignment="1">
      <alignment horizontal="justify" wrapText="1"/>
    </xf>
    <xf numFmtId="0" fontId="3" fillId="0" borderId="5" xfId="0" applyFont="1" applyFill="1" applyBorder="1" applyAlignment="1">
      <alignment horizontal="center"/>
    </xf>
    <xf numFmtId="4" fontId="3" fillId="0" borderId="5" xfId="0" applyNumberFormat="1" applyFont="1" applyFill="1" applyBorder="1" applyAlignment="1">
      <alignment horizontal="center"/>
    </xf>
    <xf numFmtId="0" fontId="3" fillId="0" borderId="0" xfId="0" quotePrefix="1" applyFont="1" applyFill="1" applyBorder="1" applyAlignment="1">
      <alignment horizontal="justify" wrapText="1"/>
    </xf>
    <xf numFmtId="0" fontId="16" fillId="0" borderId="0" xfId="0" applyFont="1" applyFill="1" applyBorder="1" applyAlignment="1">
      <alignment horizontal="justify" wrapText="1"/>
    </xf>
    <xf numFmtId="3" fontId="3" fillId="0" borderId="0" xfId="0" applyNumberFormat="1" applyFont="1" applyFill="1" applyBorder="1" applyAlignment="1">
      <alignment horizontal="center"/>
    </xf>
    <xf numFmtId="1" fontId="3" fillId="0" borderId="0" xfId="0" applyNumberFormat="1" applyFont="1" applyFill="1" applyBorder="1" applyAlignment="1">
      <alignment horizontal="center" vertical="center" wrapText="1"/>
    </xf>
    <xf numFmtId="0" fontId="3" fillId="0" borderId="0" xfId="1" applyFont="1" applyFill="1" applyBorder="1" applyAlignment="1">
      <alignment horizontal="left" vertical="top" wrapText="1"/>
    </xf>
    <xf numFmtId="0" fontId="3"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4" fillId="0" borderId="6" xfId="0" applyFont="1" applyFill="1" applyBorder="1" applyAlignment="1">
      <alignment horizontal="justify" wrapText="1"/>
    </xf>
    <xf numFmtId="0" fontId="14" fillId="0" borderId="6" xfId="0" applyFont="1" applyFill="1" applyBorder="1" applyAlignment="1">
      <alignment horizontal="center"/>
    </xf>
    <xf numFmtId="4" fontId="14" fillId="0" borderId="6" xfId="0" applyNumberFormat="1" applyFont="1" applyFill="1" applyBorder="1" applyAlignment="1">
      <alignment horizontal="center"/>
    </xf>
    <xf numFmtId="4" fontId="14" fillId="0" borderId="0" xfId="0" applyNumberFormat="1" applyFont="1" applyFill="1" applyBorder="1" applyAlignment="1">
      <alignment horizontal="left"/>
    </xf>
    <xf numFmtId="4" fontId="3" fillId="0" borderId="0" xfId="0" applyNumberFormat="1" applyFont="1" applyFill="1" applyBorder="1"/>
    <xf numFmtId="0" fontId="14" fillId="0" borderId="0" xfId="0" applyFont="1" applyFill="1" applyBorder="1" applyAlignment="1">
      <alignment horizontal="righ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readingOrder="1"/>
    </xf>
    <xf numFmtId="0" fontId="14" fillId="0" borderId="0" xfId="0" applyFont="1" applyFill="1" applyBorder="1" applyAlignment="1">
      <alignment vertical="top" wrapText="1"/>
    </xf>
    <xf numFmtId="0" fontId="14" fillId="0" borderId="0" xfId="0" applyFont="1" applyFill="1" applyBorder="1" applyAlignment="1">
      <alignment horizontal="center" vertical="top" wrapText="1"/>
    </xf>
    <xf numFmtId="1" fontId="14" fillId="0" borderId="0" xfId="0" applyNumberFormat="1" applyFont="1" applyFill="1" applyBorder="1" applyAlignment="1">
      <alignment horizontal="center" vertical="center" wrapText="1"/>
    </xf>
    <xf numFmtId="2" fontId="14" fillId="0" borderId="0" xfId="0" applyNumberFormat="1" applyFont="1" applyFill="1" applyBorder="1" applyAlignment="1">
      <alignment horizontal="center" vertical="center" wrapText="1" readingOrder="1"/>
    </xf>
    <xf numFmtId="4" fontId="14" fillId="0" borderId="0" xfId="0" applyNumberFormat="1" applyFont="1" applyFill="1" applyBorder="1" applyAlignment="1">
      <alignment horizontal="center" vertical="center" wrapText="1"/>
    </xf>
    <xf numFmtId="4" fontId="14" fillId="0" borderId="5" xfId="0" applyNumberFormat="1" applyFont="1" applyFill="1" applyBorder="1" applyAlignment="1">
      <alignment horizontal="center"/>
    </xf>
    <xf numFmtId="0" fontId="14" fillId="0" borderId="0" xfId="0" applyFont="1" applyFill="1" applyBorder="1" applyAlignment="1">
      <alignment horizontal="left"/>
    </xf>
    <xf numFmtId="4" fontId="14" fillId="0" borderId="0" xfId="0" applyNumberFormat="1" applyFont="1" applyFill="1" applyBorder="1"/>
    <xf numFmtId="0" fontId="14" fillId="0" borderId="0" xfId="0" applyFont="1" applyFill="1" applyBorder="1" applyAlignment="1">
      <alignment vertical="top"/>
    </xf>
    <xf numFmtId="0" fontId="3" fillId="0" borderId="0" xfId="0" applyFont="1" applyFill="1" applyBorder="1" applyAlignment="1"/>
    <xf numFmtId="4" fontId="3" fillId="0" borderId="0" xfId="0" applyNumberFormat="1" applyFont="1" applyFill="1" applyBorder="1" applyAlignment="1"/>
    <xf numFmtId="4" fontId="14" fillId="0" borderId="0" xfId="0" applyNumberFormat="1" applyFont="1" applyFill="1" applyBorder="1" applyAlignment="1"/>
    <xf numFmtId="0" fontId="3" fillId="0" borderId="0" xfId="0" applyNumberFormat="1" applyFont="1" applyFill="1" applyBorder="1" applyAlignment="1">
      <alignment horizontal="justify" wrapText="1"/>
    </xf>
    <xf numFmtId="0" fontId="14" fillId="0" borderId="2" xfId="0" applyFont="1" applyFill="1" applyBorder="1" applyAlignment="1">
      <alignment horizontal="left"/>
    </xf>
    <xf numFmtId="0" fontId="14" fillId="0" borderId="8" xfId="0" applyFont="1" applyFill="1" applyBorder="1" applyAlignment="1">
      <alignment horizontal="left"/>
    </xf>
    <xf numFmtId="0" fontId="14" fillId="0" borderId="8" xfId="0" applyFont="1" applyFill="1" applyBorder="1" applyAlignment="1">
      <alignment horizontal="center"/>
    </xf>
    <xf numFmtId="4" fontId="14" fillId="0" borderId="8" xfId="0" applyNumberFormat="1" applyFont="1" applyFill="1" applyBorder="1" applyAlignment="1">
      <alignment horizontal="left"/>
    </xf>
    <xf numFmtId="4" fontId="14" fillId="0" borderId="3" xfId="0" applyNumberFormat="1" applyFont="1" applyFill="1" applyBorder="1" applyAlignment="1">
      <alignment horizontal="center"/>
    </xf>
    <xf numFmtId="0" fontId="3" fillId="0" borderId="9" xfId="0" applyFont="1" applyFill="1" applyBorder="1" applyAlignment="1">
      <alignment horizontal="center"/>
    </xf>
    <xf numFmtId="0" fontId="14" fillId="0" borderId="9" xfId="0" applyFont="1" applyFill="1" applyBorder="1" applyAlignment="1">
      <alignment horizontal="justify" vertical="top"/>
    </xf>
    <xf numFmtId="0" fontId="3" fillId="0" borderId="9" xfId="0" applyFont="1" applyFill="1" applyBorder="1"/>
    <xf numFmtId="4" fontId="3" fillId="0" borderId="9" xfId="0" applyNumberFormat="1" applyFont="1" applyFill="1" applyBorder="1" applyAlignment="1">
      <alignment horizontal="center"/>
    </xf>
    <xf numFmtId="4" fontId="14" fillId="0" borderId="9" xfId="0" applyNumberFormat="1" applyFont="1" applyFill="1" applyBorder="1" applyAlignment="1">
      <alignment horizontal="center"/>
    </xf>
    <xf numFmtId="0" fontId="14" fillId="0" borderId="0" xfId="0" applyFont="1" applyFill="1" applyBorder="1" applyAlignment="1">
      <alignment horizontal="justify"/>
    </xf>
    <xf numFmtId="0" fontId="14" fillId="0" borderId="2" xfId="0" applyFont="1" applyFill="1" applyBorder="1" applyAlignment="1"/>
    <xf numFmtId="0" fontId="14" fillId="0" borderId="8" xfId="0" applyFont="1" applyFill="1" applyBorder="1" applyAlignment="1"/>
    <xf numFmtId="4" fontId="14" fillId="0" borderId="8" xfId="0" applyNumberFormat="1" applyFont="1" applyFill="1" applyBorder="1" applyAlignment="1">
      <alignment horizontal="center"/>
    </xf>
    <xf numFmtId="4" fontId="14" fillId="0" borderId="3" xfId="0" applyNumberFormat="1" applyFont="1" applyFill="1" applyBorder="1"/>
    <xf numFmtId="0" fontId="18" fillId="0" borderId="0" xfId="0" applyFont="1" applyFill="1" applyBorder="1" applyAlignment="1">
      <alignment horizontal="center" vertical="center" wrapText="1"/>
    </xf>
    <xf numFmtId="4" fontId="18" fillId="0" borderId="0" xfId="0" applyNumberFormat="1" applyFont="1" applyFill="1" applyBorder="1" applyAlignment="1">
      <alignment horizontal="right" vertical="center" wrapText="1"/>
    </xf>
    <xf numFmtId="2" fontId="18" fillId="0" borderId="0" xfId="0" applyNumberFormat="1" applyFont="1" applyFill="1" applyBorder="1" applyAlignment="1">
      <alignment horizontal="right" vertical="center" wrapText="1"/>
    </xf>
    <xf numFmtId="0" fontId="8" fillId="0" borderId="0" xfId="0" applyFont="1" applyFill="1" applyBorder="1"/>
    <xf numFmtId="0" fontId="18" fillId="0" borderId="0" xfId="0" applyFont="1" applyFill="1" applyBorder="1" applyAlignment="1">
      <alignment horizontal="left" vertical="top"/>
    </xf>
    <xf numFmtId="0" fontId="18" fillId="0" borderId="0" xfId="0" applyFont="1" applyFill="1" applyBorder="1" applyAlignment="1">
      <alignment horizontal="justify" vertical="center" wrapText="1"/>
    </xf>
    <xf numFmtId="0" fontId="18" fillId="0" borderId="1" xfId="0"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wrapText="1"/>
    </xf>
    <xf numFmtId="0" fontId="17" fillId="0" borderId="0" xfId="0" applyFont="1" applyFill="1" applyBorder="1" applyAlignment="1">
      <alignment horizontal="justify" vertical="top"/>
    </xf>
    <xf numFmtId="0" fontId="17" fillId="0" borderId="0" xfId="0" applyFont="1" applyFill="1" applyBorder="1" applyAlignment="1">
      <alignment horizontal="justify" vertical="center" wrapText="1"/>
    </xf>
    <xf numFmtId="164" fontId="18" fillId="0" borderId="0" xfId="0" applyNumberFormat="1" applyFont="1" applyFill="1" applyBorder="1" applyAlignment="1">
      <alignment horizontal="right" vertical="center" wrapText="1"/>
    </xf>
    <xf numFmtId="0" fontId="18" fillId="0" borderId="0" xfId="0" applyFont="1" applyFill="1" applyBorder="1" applyAlignment="1">
      <alignment horizontal="justify" vertical="top"/>
    </xf>
    <xf numFmtId="16" fontId="18" fillId="0" borderId="0" xfId="0" applyNumberFormat="1" applyFont="1" applyFill="1" applyBorder="1" applyAlignment="1">
      <alignment horizontal="justify" vertical="top"/>
    </xf>
    <xf numFmtId="0" fontId="18" fillId="0" borderId="0" xfId="0" applyFont="1" applyFill="1" applyBorder="1" applyAlignment="1">
      <alignment horizontal="justify" vertical="top" wrapText="1"/>
    </xf>
    <xf numFmtId="4" fontId="18" fillId="0" borderId="4" xfId="0" applyNumberFormat="1" applyFont="1" applyFill="1" applyBorder="1" applyAlignment="1">
      <alignment horizontal="right" vertical="center" wrapText="1"/>
    </xf>
    <xf numFmtId="164" fontId="18" fillId="0" borderId="4" xfId="0" applyNumberFormat="1" applyFont="1" applyFill="1" applyBorder="1" applyAlignment="1">
      <alignment horizontal="right" vertical="center" wrapText="1"/>
    </xf>
    <xf numFmtId="0" fontId="17" fillId="0" borderId="6" xfId="0" applyFont="1" applyFill="1" applyBorder="1" applyAlignment="1">
      <alignment horizontal="justify" vertical="center" wrapText="1"/>
    </xf>
    <xf numFmtId="0" fontId="18" fillId="0" borderId="6" xfId="0" applyFont="1" applyFill="1" applyBorder="1" applyAlignment="1">
      <alignment horizontal="center" vertical="center" wrapText="1"/>
    </xf>
    <xf numFmtId="4" fontId="18" fillId="0" borderId="6" xfId="0" applyNumberFormat="1" applyFont="1" applyFill="1" applyBorder="1" applyAlignment="1">
      <alignment horizontal="right" vertical="center" wrapText="1"/>
    </xf>
    <xf numFmtId="164" fontId="17" fillId="0" borderId="6" xfId="0" applyNumberFormat="1" applyFont="1" applyFill="1" applyBorder="1" applyAlignment="1">
      <alignment horizontal="right" vertical="center" wrapText="1"/>
    </xf>
    <xf numFmtId="0" fontId="18" fillId="0" borderId="4" xfId="0" applyFont="1" applyFill="1" applyBorder="1" applyAlignment="1">
      <alignment horizontal="center" vertical="center" wrapText="1"/>
    </xf>
    <xf numFmtId="164" fontId="17" fillId="0" borderId="6" xfId="0" applyNumberFormat="1" applyFont="1" applyFill="1" applyBorder="1" applyAlignment="1">
      <alignment vertical="center" wrapText="1"/>
    </xf>
    <xf numFmtId="0" fontId="18" fillId="0" borderId="0" xfId="0" applyFont="1" applyFill="1" applyBorder="1"/>
    <xf numFmtId="4" fontId="18" fillId="0" borderId="0" xfId="0" applyNumberFormat="1" applyFont="1" applyFill="1" applyBorder="1"/>
    <xf numFmtId="0" fontId="1" fillId="0" borderId="0" xfId="0" applyFont="1" applyFill="1" applyBorder="1" applyAlignment="1">
      <alignment horizontal="center"/>
    </xf>
    <xf numFmtId="4" fontId="1" fillId="0" borderId="0" xfId="0" applyNumberFormat="1" applyFont="1" applyFill="1" applyBorder="1" applyAlignment="1">
      <alignment horizontal="center"/>
    </xf>
    <xf numFmtId="4" fontId="1" fillId="0" borderId="0" xfId="0" applyNumberFormat="1" applyFont="1" applyFill="1" applyBorder="1"/>
    <xf numFmtId="0" fontId="3" fillId="0" borderId="0" xfId="0" applyNumberFormat="1" applyFont="1" applyFill="1" applyBorder="1" applyAlignment="1">
      <alignment horizontal="justify" vertical="top"/>
    </xf>
    <xf numFmtId="0" fontId="18" fillId="0" borderId="0" xfId="0" applyFont="1" applyFill="1" applyBorder="1" applyAlignment="1">
      <alignment horizontal="justify"/>
    </xf>
    <xf numFmtId="0" fontId="18" fillId="0" borderId="5" xfId="0" applyFont="1" applyFill="1" applyBorder="1" applyAlignment="1">
      <alignment horizontal="justify" vertical="top"/>
    </xf>
    <xf numFmtId="0" fontId="18" fillId="0" borderId="5" xfId="0" applyFont="1" applyFill="1" applyBorder="1" applyAlignment="1">
      <alignment horizontal="justify" vertical="center" wrapText="1"/>
    </xf>
    <xf numFmtId="0" fontId="18" fillId="0" borderId="5" xfId="0" applyFont="1" applyFill="1" applyBorder="1" applyAlignment="1">
      <alignment horizontal="center" vertical="center" wrapText="1"/>
    </xf>
    <xf numFmtId="4" fontId="18" fillId="0" borderId="5" xfId="0" applyNumberFormat="1" applyFont="1" applyFill="1" applyBorder="1" applyAlignment="1">
      <alignment horizontal="right" vertical="center" wrapText="1"/>
    </xf>
    <xf numFmtId="2" fontId="18" fillId="0" borderId="5" xfId="0" applyNumberFormat="1" applyFont="1" applyFill="1" applyBorder="1" applyAlignment="1">
      <alignment horizontal="right" vertical="center" wrapText="1"/>
    </xf>
    <xf numFmtId="0" fontId="18" fillId="0" borderId="0" xfId="0" applyFont="1" applyFill="1" applyBorder="1" applyAlignment="1">
      <alignment horizontal="justify" vertical="center"/>
    </xf>
    <xf numFmtId="0" fontId="8" fillId="0" borderId="0" xfId="0" applyFont="1" applyFill="1" applyBorder="1" applyAlignment="1">
      <alignment horizontal="justify" vertical="top" wrapText="1"/>
    </xf>
    <xf numFmtId="0" fontId="8" fillId="0" borderId="0" xfId="0" applyFont="1" applyFill="1" applyBorder="1" applyAlignment="1">
      <alignment horizontal="justify" vertical="center" wrapText="1"/>
    </xf>
    <xf numFmtId="2" fontId="8" fillId="0" borderId="0" xfId="0" applyNumberFormat="1" applyFont="1" applyFill="1" applyBorder="1" applyAlignment="1">
      <alignment horizontal="right" vertical="center" wrapText="1"/>
    </xf>
    <xf numFmtId="0" fontId="8" fillId="0" borderId="0" xfId="0" applyFont="1" applyFill="1" applyBorder="1" applyAlignment="1">
      <alignment horizontal="justify" vertical="center"/>
    </xf>
    <xf numFmtId="4" fontId="8" fillId="0" borderId="0" xfId="0" applyNumberFormat="1" applyFont="1" applyFill="1" applyBorder="1" applyAlignment="1">
      <alignment horizontal="center" vertical="center"/>
    </xf>
    <xf numFmtId="0" fontId="8" fillId="0" borderId="0" xfId="0" applyFont="1" applyFill="1" applyBorder="1" applyAlignment="1">
      <alignment horizontal="justify"/>
    </xf>
    <xf numFmtId="4" fontId="8" fillId="0" borderId="0" xfId="0" applyNumberFormat="1" applyFont="1" applyFill="1" applyBorder="1"/>
    <xf numFmtId="0" fontId="8" fillId="0" borderId="0" xfId="0" applyNumberFormat="1" applyFont="1" applyFill="1" applyBorder="1" applyAlignment="1">
      <alignment horizontal="justify" vertical="top" wrapText="1"/>
    </xf>
    <xf numFmtId="0" fontId="20" fillId="0" borderId="0" xfId="0" applyFont="1" applyFill="1" applyBorder="1" applyAlignment="1">
      <alignment horizontal="center" vertical="top"/>
    </xf>
    <xf numFmtId="0" fontId="21" fillId="0" borderId="0" xfId="0" applyFont="1" applyFill="1" applyBorder="1" applyAlignment="1">
      <alignment horizontal="justify"/>
    </xf>
    <xf numFmtId="0" fontId="22" fillId="0" borderId="0" xfId="0" applyFont="1" applyFill="1" applyBorder="1" applyAlignment="1">
      <alignment horizontal="justify"/>
    </xf>
    <xf numFmtId="0" fontId="22" fillId="0" borderId="0" xfId="0" applyFont="1" applyFill="1" applyBorder="1" applyAlignment="1">
      <alignment horizontal="center" vertical="top"/>
    </xf>
    <xf numFmtId="0" fontId="22" fillId="0" borderId="0" xfId="0" applyFont="1" applyFill="1" applyBorder="1" applyAlignment="1">
      <alignment horizontal="justify" vertical="top"/>
    </xf>
    <xf numFmtId="4" fontId="21" fillId="0" borderId="0" xfId="0" applyNumberFormat="1" applyFont="1" applyFill="1" applyBorder="1" applyAlignment="1">
      <alignment horizontal="center" vertical="center"/>
    </xf>
    <xf numFmtId="0" fontId="23" fillId="0" borderId="0" xfId="0" applyFont="1" applyFill="1" applyBorder="1" applyAlignment="1">
      <alignment horizontal="justify" vertical="top"/>
    </xf>
    <xf numFmtId="0" fontId="24" fillId="0" borderId="0" xfId="0" applyFont="1" applyFill="1" applyBorder="1" applyAlignment="1">
      <alignment horizontal="center" vertical="center"/>
    </xf>
    <xf numFmtId="0" fontId="24" fillId="0" borderId="0" xfId="0" applyFont="1" applyFill="1" applyBorder="1" applyAlignment="1">
      <alignment horizontal="justify" vertical="top"/>
    </xf>
    <xf numFmtId="0" fontId="22" fillId="0" borderId="0" xfId="0" applyFont="1" applyFill="1" applyBorder="1"/>
    <xf numFmtId="0" fontId="22" fillId="0" borderId="0" xfId="0" applyFont="1" applyFill="1" applyBorder="1" applyAlignment="1">
      <alignment horizontal="center" vertical="center"/>
    </xf>
    <xf numFmtId="0" fontId="31" fillId="0" borderId="0" xfId="0" applyFont="1" applyFill="1" applyBorder="1" applyAlignment="1">
      <alignment horizontal="center" vertical="top"/>
    </xf>
    <xf numFmtId="0" fontId="26" fillId="0" borderId="0" xfId="0" applyFont="1" applyFill="1" applyBorder="1" applyAlignment="1">
      <alignment horizontal="right"/>
    </xf>
    <xf numFmtId="1" fontId="26" fillId="0" borderId="2" xfId="0" applyNumberFormat="1" applyFont="1" applyFill="1" applyBorder="1" applyAlignment="1">
      <alignment horizontal="center"/>
    </xf>
    <xf numFmtId="0" fontId="26" fillId="0" borderId="8" xfId="0" applyFont="1" applyFill="1" applyBorder="1"/>
    <xf numFmtId="166" fontId="26" fillId="0" borderId="8" xfId="2" applyFont="1" applyFill="1" applyBorder="1"/>
    <xf numFmtId="0" fontId="26" fillId="0" borderId="8" xfId="0" applyFont="1" applyFill="1" applyBorder="1" applyAlignment="1">
      <alignment horizontal="right"/>
    </xf>
    <xf numFmtId="4" fontId="21" fillId="0" borderId="8" xfId="0" applyNumberFormat="1" applyFont="1" applyFill="1" applyBorder="1" applyAlignment="1">
      <alignment horizontal="right" vertical="center"/>
    </xf>
    <xf numFmtId="0" fontId="26" fillId="0" borderId="8" xfId="0" applyFont="1" applyFill="1" applyBorder="1" applyAlignment="1">
      <alignment horizontal="center" vertical="center"/>
    </xf>
    <xf numFmtId="166" fontId="26" fillId="0" borderId="3" xfId="2" applyFont="1" applyFill="1" applyBorder="1"/>
    <xf numFmtId="1" fontId="26" fillId="0" borderId="0" xfId="0" applyNumberFormat="1" applyFont="1" applyFill="1" applyBorder="1" applyAlignment="1">
      <alignment horizontal="center"/>
    </xf>
    <xf numFmtId="0" fontId="26" fillId="0" borderId="0" xfId="0" applyFont="1" applyFill="1" applyBorder="1"/>
    <xf numFmtId="166" fontId="26" fillId="0" borderId="0" xfId="2" applyFont="1" applyFill="1" applyBorder="1"/>
    <xf numFmtId="4" fontId="21" fillId="0" borderId="0" xfId="0" applyNumberFormat="1" applyFont="1" applyFill="1" applyBorder="1" applyAlignment="1">
      <alignment horizontal="right" vertical="center"/>
    </xf>
    <xf numFmtId="0" fontId="26" fillId="0" borderId="0" xfId="0" applyFont="1" applyFill="1" applyBorder="1" applyAlignment="1">
      <alignment horizontal="center" vertical="center"/>
    </xf>
    <xf numFmtId="0" fontId="31" fillId="0" borderId="8" xfId="0" applyFont="1" applyFill="1" applyBorder="1" applyAlignment="1">
      <alignment horizontal="center" vertical="top"/>
    </xf>
    <xf numFmtId="166" fontId="20" fillId="0" borderId="8" xfId="2" applyFont="1" applyFill="1" applyBorder="1" applyAlignment="1">
      <alignment vertical="center"/>
    </xf>
    <xf numFmtId="0" fontId="32" fillId="0" borderId="8" xfId="0" applyFont="1" applyFill="1" applyBorder="1" applyAlignment="1">
      <alignment horizontal="center" vertical="center"/>
    </xf>
    <xf numFmtId="166" fontId="22" fillId="0" borderId="0" xfId="2" applyFont="1" applyFill="1" applyBorder="1" applyAlignment="1">
      <alignment horizontal="justify"/>
    </xf>
    <xf numFmtId="166" fontId="20" fillId="0" borderId="0" xfId="2" applyFont="1" applyFill="1" applyBorder="1" applyAlignment="1">
      <alignment vertical="center"/>
    </xf>
    <xf numFmtId="0" fontId="25" fillId="0" borderId="0" xfId="0" applyFont="1" applyFill="1" applyBorder="1" applyAlignment="1">
      <alignment horizontal="left" vertical="center"/>
    </xf>
    <xf numFmtId="49" fontId="26" fillId="0" borderId="0" xfId="0" applyNumberFormat="1" applyFont="1" applyFill="1" applyBorder="1" applyAlignment="1">
      <alignment horizontal="center" vertical="center"/>
    </xf>
    <xf numFmtId="0" fontId="31" fillId="0" borderId="0" xfId="0" applyFont="1" applyFill="1" applyBorder="1" applyAlignment="1">
      <alignment horizontal="center" vertical="center"/>
    </xf>
    <xf numFmtId="2" fontId="33" fillId="0" borderId="0" xfId="0" applyNumberFormat="1" applyFont="1" applyFill="1" applyBorder="1" applyAlignment="1">
      <alignment horizontal="center"/>
    </xf>
    <xf numFmtId="0" fontId="20" fillId="0" borderId="0" xfId="0" applyFont="1" applyFill="1" applyBorder="1" applyAlignment="1">
      <alignment horizontal="center" vertical="center"/>
    </xf>
    <xf numFmtId="0" fontId="20" fillId="0" borderId="0" xfId="0" applyFont="1" applyFill="1" applyBorder="1" applyAlignment="1">
      <alignment horizontal="justify" vertical="center"/>
    </xf>
    <xf numFmtId="0" fontId="20" fillId="0" borderId="0" xfId="0" applyFont="1" applyFill="1" applyBorder="1" applyAlignment="1">
      <alignment vertical="center"/>
    </xf>
    <xf numFmtId="4" fontId="26"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167" fontId="20" fillId="0" borderId="0" xfId="2" applyNumberFormat="1" applyFont="1" applyFill="1" applyBorder="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top"/>
    </xf>
    <xf numFmtId="0" fontId="26" fillId="0" borderId="0" xfId="0" applyFont="1" applyFill="1" applyBorder="1" applyAlignment="1">
      <alignment horizontal="left" vertical="top"/>
    </xf>
    <xf numFmtId="0" fontId="21" fillId="0" borderId="2" xfId="0" applyFont="1" applyFill="1" applyBorder="1" applyAlignment="1">
      <alignment horizontal="center" vertical="center"/>
    </xf>
    <xf numFmtId="2" fontId="26" fillId="0" borderId="8" xfId="0" applyNumberFormat="1" applyFont="1" applyFill="1" applyBorder="1" applyAlignment="1">
      <alignment horizontal="right"/>
    </xf>
    <xf numFmtId="0" fontId="24" fillId="2" borderId="0" xfId="0" applyFont="1" applyFill="1" applyBorder="1" applyAlignment="1">
      <alignment horizontal="center" vertical="center"/>
    </xf>
    <xf numFmtId="0" fontId="24" fillId="2" borderId="0" xfId="0" applyFont="1" applyFill="1" applyBorder="1" applyAlignment="1">
      <alignment horizontal="justify" vertical="top"/>
    </xf>
    <xf numFmtId="166" fontId="21" fillId="0" borderId="0" xfId="2" applyFont="1" applyFill="1" applyBorder="1" applyAlignment="1">
      <alignment horizontal="justify" vertical="justify"/>
    </xf>
    <xf numFmtId="0" fontId="24" fillId="0" borderId="0" xfId="0" applyFont="1" applyFill="1" applyBorder="1" applyAlignment="1">
      <alignment horizontal="center" vertical="top"/>
    </xf>
    <xf numFmtId="0" fontId="25" fillId="0" borderId="0" xfId="0" applyFont="1" applyFill="1" applyBorder="1" applyAlignment="1">
      <alignment horizontal="justify"/>
    </xf>
    <xf numFmtId="0" fontId="35" fillId="0" borderId="0" xfId="0" applyFont="1" applyFill="1" applyBorder="1" applyAlignment="1">
      <alignment horizontal="justify" vertical="justify"/>
    </xf>
    <xf numFmtId="0" fontId="20" fillId="0" borderId="0" xfId="0" applyFont="1" applyFill="1" applyBorder="1" applyAlignment="1">
      <alignment horizontal="justify" vertical="justify"/>
    </xf>
    <xf numFmtId="166" fontId="21" fillId="0" borderId="0" xfId="2" applyFont="1" applyFill="1" applyBorder="1" applyAlignment="1">
      <alignment horizontal="justify"/>
    </xf>
    <xf numFmtId="167" fontId="21" fillId="0" borderId="0" xfId="2" applyNumberFormat="1" applyFont="1" applyFill="1" applyBorder="1" applyAlignment="1">
      <alignment horizontal="justify"/>
    </xf>
    <xf numFmtId="49" fontId="26" fillId="0" borderId="2" xfId="0" applyNumberFormat="1" applyFont="1" applyFill="1" applyBorder="1" applyAlignment="1">
      <alignment horizontal="center" vertical="center"/>
    </xf>
    <xf numFmtId="166" fontId="26" fillId="0" borderId="3" xfId="2" applyFont="1" applyFill="1" applyBorder="1" applyAlignment="1">
      <alignment horizontal="justify" vertical="center"/>
    </xf>
    <xf numFmtId="166" fontId="26" fillId="0" borderId="3" xfId="2" applyFont="1" applyFill="1" applyBorder="1" applyAlignment="1">
      <alignment vertical="center"/>
    </xf>
    <xf numFmtId="16" fontId="36" fillId="0" borderId="0" xfId="0" applyNumberFormat="1" applyFont="1" applyFill="1" applyBorder="1" applyAlignment="1">
      <alignment horizontal="center" vertical="top"/>
    </xf>
    <xf numFmtId="0" fontId="36" fillId="0" borderId="0" xfId="0" applyFont="1" applyFill="1" applyBorder="1" applyAlignment="1">
      <alignment horizontal="justify" vertical="center"/>
    </xf>
    <xf numFmtId="0" fontId="25" fillId="0" borderId="0" xfId="0" applyFont="1" applyFill="1" applyBorder="1" applyAlignment="1">
      <alignment horizontal="justify" vertical="center"/>
    </xf>
    <xf numFmtId="0" fontId="37" fillId="0" borderId="0" xfId="0" applyFont="1" applyFill="1" applyBorder="1" applyAlignment="1">
      <alignment horizontal="justify" vertical="center"/>
    </xf>
    <xf numFmtId="0" fontId="37" fillId="0" borderId="0" xfId="0" applyNumberFormat="1" applyFont="1" applyFill="1" applyBorder="1" applyAlignment="1">
      <alignment horizontal="justify" vertical="center"/>
    </xf>
    <xf numFmtId="4" fontId="22" fillId="0" borderId="0" xfId="0" applyNumberFormat="1" applyFont="1" applyFill="1" applyBorder="1" applyAlignment="1">
      <alignment horizontal="center" vertical="center"/>
    </xf>
    <xf numFmtId="0" fontId="26" fillId="0" borderId="8" xfId="0" applyFont="1" applyFill="1" applyBorder="1" applyAlignment="1">
      <alignment horizontal="center" vertical="top"/>
    </xf>
    <xf numFmtId="0" fontId="31" fillId="0" borderId="8" xfId="0" applyFont="1" applyFill="1" applyBorder="1" applyAlignment="1">
      <alignment horizontal="justify" vertical="top"/>
    </xf>
    <xf numFmtId="166" fontId="20" fillId="0" borderId="8" xfId="2" applyFont="1" applyFill="1" applyBorder="1" applyAlignment="1">
      <alignment horizontal="justify" vertical="center"/>
    </xf>
    <xf numFmtId="0" fontId="24" fillId="2" borderId="0" xfId="0" applyFont="1" applyFill="1" applyBorder="1" applyAlignment="1">
      <alignment horizontal="center" vertical="top"/>
    </xf>
    <xf numFmtId="0" fontId="39" fillId="0" borderId="0" xfId="0" applyFont="1" applyFill="1" applyBorder="1" applyAlignment="1">
      <alignment horizontal="justify"/>
    </xf>
    <xf numFmtId="49" fontId="20" fillId="0" borderId="0" xfId="0" quotePrefix="1" applyNumberFormat="1" applyFont="1" applyFill="1" applyBorder="1" applyAlignment="1">
      <alignment horizontal="center" vertical="center"/>
    </xf>
    <xf numFmtId="0" fontId="35" fillId="0" borderId="0" xfId="0" applyFont="1" applyFill="1" applyBorder="1" applyAlignment="1">
      <alignment horizontal="justify" vertical="center"/>
    </xf>
    <xf numFmtId="166" fontId="20" fillId="0" borderId="0" xfId="2" applyFont="1" applyFill="1" applyBorder="1" applyAlignment="1">
      <alignment horizontal="right" vertical="center"/>
    </xf>
    <xf numFmtId="0" fontId="21" fillId="0" borderId="0" xfId="0" applyFont="1" applyFill="1" applyBorder="1" applyAlignment="1">
      <alignment horizontal="left" vertical="center" wrapText="1"/>
    </xf>
    <xf numFmtId="166" fontId="21" fillId="0" borderId="0" xfId="2" applyFont="1" applyFill="1" applyBorder="1" applyAlignment="1">
      <alignment horizontal="left" vertical="center" wrapText="1"/>
    </xf>
    <xf numFmtId="4" fontId="35" fillId="0" borderId="0" xfId="0" applyNumberFormat="1" applyFont="1" applyFill="1" applyBorder="1" applyAlignment="1">
      <alignment horizontal="left" vertical="center" wrapText="1"/>
    </xf>
    <xf numFmtId="166" fontId="41" fillId="0" borderId="0" xfId="2" applyFont="1" applyFill="1" applyBorder="1" applyAlignment="1">
      <alignment horizontal="right" vertical="center"/>
    </xf>
    <xf numFmtId="0" fontId="40" fillId="0" borderId="0" xfId="0" applyFont="1" applyFill="1" applyBorder="1" applyAlignment="1">
      <alignment horizontal="left" vertical="center" wrapText="1"/>
    </xf>
    <xf numFmtId="49" fontId="20" fillId="0" borderId="0" xfId="0" quotePrefix="1" applyNumberFormat="1" applyFont="1" applyFill="1" applyBorder="1" applyAlignment="1">
      <alignment horizontal="center" vertical="top"/>
    </xf>
    <xf numFmtId="0" fontId="40" fillId="0" borderId="0" xfId="0" applyFont="1" applyFill="1" applyBorder="1" applyAlignment="1">
      <alignment horizontal="left" vertical="justify" wrapText="1"/>
    </xf>
    <xf numFmtId="0" fontId="35" fillId="0" borderId="0" xfId="0" applyFont="1" applyFill="1" applyBorder="1" applyAlignment="1">
      <alignment horizontal="justify"/>
    </xf>
    <xf numFmtId="166" fontId="20" fillId="0" borderId="0" xfId="2" applyFont="1" applyFill="1" applyBorder="1" applyAlignment="1">
      <alignment horizontal="right"/>
    </xf>
    <xf numFmtId="0" fontId="42" fillId="0" borderId="2" xfId="0" applyFont="1" applyFill="1" applyBorder="1" applyAlignment="1">
      <alignment vertical="center"/>
    </xf>
    <xf numFmtId="0" fontId="42" fillId="0" borderId="8" xfId="0" applyFont="1" applyFill="1" applyBorder="1" applyAlignment="1">
      <alignment vertical="center"/>
    </xf>
    <xf numFmtId="0" fontId="41" fillId="0" borderId="8" xfId="0" applyFont="1" applyFill="1" applyBorder="1" applyAlignment="1">
      <alignment horizontal="justify"/>
    </xf>
    <xf numFmtId="166" fontId="41" fillId="0" borderId="8" xfId="2" applyFont="1" applyFill="1" applyBorder="1" applyAlignment="1">
      <alignment horizontal="justify"/>
    </xf>
    <xf numFmtId="4" fontId="41" fillId="0" borderId="8" xfId="0" applyNumberFormat="1" applyFont="1" applyFill="1" applyBorder="1" applyAlignment="1">
      <alignment horizontal="center" vertical="center"/>
    </xf>
    <xf numFmtId="0" fontId="41" fillId="0" borderId="8" xfId="0" applyFont="1" applyFill="1" applyBorder="1" applyAlignment="1">
      <alignment horizontal="justify" vertical="center"/>
    </xf>
    <xf numFmtId="166" fontId="26" fillId="0" borderId="3" xfId="2" applyFont="1" applyFill="1" applyBorder="1" applyAlignment="1">
      <alignment horizontal="right" vertical="center"/>
    </xf>
    <xf numFmtId="16" fontId="20" fillId="0" borderId="0" xfId="0" applyNumberFormat="1" applyFont="1" applyFill="1" applyBorder="1" applyAlignment="1">
      <alignment horizontal="center" vertical="top"/>
    </xf>
    <xf numFmtId="16" fontId="20" fillId="0" borderId="0" xfId="0" applyNumberFormat="1" applyFont="1" applyFill="1" applyBorder="1" applyAlignment="1">
      <alignment horizontal="justify" vertical="top"/>
    </xf>
    <xf numFmtId="0" fontId="37" fillId="0" borderId="0" xfId="0" applyFont="1" applyFill="1" applyBorder="1" applyAlignment="1">
      <alignment horizontal="center" vertical="top"/>
    </xf>
    <xf numFmtId="0" fontId="37" fillId="0" borderId="0" xfId="0" applyFont="1" applyFill="1" applyBorder="1" applyAlignment="1">
      <alignment horizontal="justify" vertical="top"/>
    </xf>
    <xf numFmtId="0" fontId="35" fillId="0" borderId="8" xfId="0" applyFont="1" applyFill="1" applyBorder="1" applyAlignment="1">
      <alignment horizontal="justify"/>
    </xf>
    <xf numFmtId="166" fontId="35" fillId="0" borderId="8" xfId="2" applyFont="1" applyFill="1" applyBorder="1" applyAlignment="1">
      <alignment horizontal="justify"/>
    </xf>
    <xf numFmtId="4" fontId="35" fillId="0" borderId="8" xfId="0" applyNumberFormat="1" applyFont="1" applyFill="1" applyBorder="1" applyAlignment="1">
      <alignment horizontal="center" vertical="center"/>
    </xf>
    <xf numFmtId="0" fontId="35" fillId="0" borderId="8" xfId="0" applyFont="1" applyFill="1" applyBorder="1" applyAlignment="1">
      <alignment horizontal="justify" vertical="center"/>
    </xf>
    <xf numFmtId="166" fontId="20" fillId="0" borderId="3" xfId="2" applyFont="1" applyFill="1" applyBorder="1" applyAlignment="1">
      <alignment horizontal="right" vertical="center"/>
    </xf>
    <xf numFmtId="0" fontId="20" fillId="0" borderId="0" xfId="0" quotePrefix="1" applyNumberFormat="1"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2" fontId="1" fillId="2" borderId="0" xfId="0" applyNumberFormat="1" applyFont="1" applyFill="1" applyBorder="1" applyAlignment="1">
      <alignment horizontal="center" vertical="center" wrapText="1"/>
    </xf>
    <xf numFmtId="0" fontId="14" fillId="2" borderId="0" xfId="0" applyFont="1" applyFill="1" applyBorder="1" applyAlignment="1">
      <alignment horizontal="center" vertical="top"/>
    </xf>
    <xf numFmtId="0" fontId="3" fillId="2" borderId="0" xfId="0" applyFont="1" applyFill="1" applyBorder="1" applyAlignment="1">
      <alignment horizontal="center"/>
    </xf>
    <xf numFmtId="4" fontId="3" fillId="2" borderId="0" xfId="0" applyNumberFormat="1" applyFont="1" applyFill="1" applyBorder="1" applyAlignment="1">
      <alignment horizontal="center"/>
    </xf>
    <xf numFmtId="4" fontId="3" fillId="0" borderId="1" xfId="0" applyNumberFormat="1" applyFont="1" applyFill="1" applyBorder="1" applyAlignment="1">
      <alignment horizontal="center" vertical="center"/>
    </xf>
    <xf numFmtId="0" fontId="45" fillId="0" borderId="0" xfId="0" applyFont="1" applyFill="1" applyBorder="1" applyAlignment="1">
      <alignment horizontal="center" vertical="center"/>
    </xf>
    <xf numFmtId="0" fontId="45" fillId="0" borderId="0" xfId="0" applyFont="1" applyFill="1" applyBorder="1" applyAlignment="1">
      <alignment horizontal="justify" vertical="top"/>
    </xf>
    <xf numFmtId="0" fontId="45" fillId="0" borderId="0" xfId="0" applyFont="1" applyFill="1" applyBorder="1" applyAlignment="1">
      <alignment horizontal="left" vertical="center" wrapText="1"/>
    </xf>
    <xf numFmtId="0" fontId="30" fillId="0" borderId="0" xfId="0" applyFont="1" applyFill="1" applyBorder="1"/>
    <xf numFmtId="0" fontId="11" fillId="0" borderId="0" xfId="0" applyFont="1" applyFill="1" applyBorder="1" applyAlignment="1">
      <alignment horizontal="justify" vertical="top" wrapText="1"/>
    </xf>
    <xf numFmtId="0" fontId="47" fillId="0" borderId="0" xfId="0" applyFont="1" applyFill="1" applyBorder="1" applyAlignment="1">
      <alignment horizontal="center"/>
    </xf>
    <xf numFmtId="0" fontId="47" fillId="0" borderId="0" xfId="0" applyFont="1" applyFill="1" applyBorder="1" applyAlignment="1">
      <alignment horizontal="center" wrapText="1"/>
    </xf>
    <xf numFmtId="0" fontId="44" fillId="0" borderId="0" xfId="0" applyFont="1" applyFill="1" applyBorder="1" applyAlignment="1">
      <alignment horizontal="justify" vertical="top" wrapText="1"/>
    </xf>
    <xf numFmtId="0" fontId="11" fillId="0" borderId="0" xfId="0" applyFont="1" applyFill="1" applyBorder="1" applyAlignment="1">
      <alignment horizontal="justify" vertical="center" wrapText="1"/>
    </xf>
    <xf numFmtId="0" fontId="48" fillId="0" borderId="0" xfId="0" applyFont="1" applyFill="1" applyBorder="1" applyAlignment="1">
      <alignment horizontal="center" vertical="top"/>
    </xf>
    <xf numFmtId="2" fontId="49" fillId="0" borderId="0" xfId="0" applyNumberFormat="1" applyFont="1" applyFill="1" applyBorder="1" applyAlignment="1">
      <alignment horizontal="center"/>
    </xf>
    <xf numFmtId="1" fontId="21" fillId="0" borderId="2" xfId="0" applyNumberFormat="1" applyFont="1" applyFill="1" applyBorder="1" applyAlignment="1">
      <alignment horizontal="center"/>
    </xf>
    <xf numFmtId="0" fontId="21" fillId="0" borderId="8" xfId="0" applyFont="1" applyFill="1" applyBorder="1"/>
    <xf numFmtId="166" fontId="21" fillId="0" borderId="8" xfId="2" applyFont="1" applyFill="1" applyBorder="1"/>
    <xf numFmtId="0" fontId="21" fillId="0" borderId="8" xfId="0" applyFont="1" applyFill="1" applyBorder="1" applyAlignment="1">
      <alignment horizontal="right"/>
    </xf>
    <xf numFmtId="0" fontId="21" fillId="0" borderId="8" xfId="0" applyFont="1" applyFill="1" applyBorder="1" applyAlignment="1">
      <alignment horizontal="center" vertical="center"/>
    </xf>
    <xf numFmtId="166" fontId="21" fillId="0" borderId="3" xfId="2" applyFont="1" applyFill="1" applyBorder="1"/>
    <xf numFmtId="0" fontId="32" fillId="0" borderId="0" xfId="0" applyFont="1" applyFill="1" applyBorder="1" applyAlignment="1">
      <alignment horizontal="justify" vertical="center"/>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166" fontId="32" fillId="0" borderId="0" xfId="2" applyFont="1" applyFill="1" applyBorder="1" applyAlignment="1">
      <alignment vertical="center"/>
    </xf>
    <xf numFmtId="0" fontId="32" fillId="0" borderId="0" xfId="0" applyFont="1" applyFill="1" applyBorder="1" applyAlignment="1">
      <alignment horizontal="right" vertical="center"/>
    </xf>
    <xf numFmtId="0" fontId="47"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164" fontId="9" fillId="0" borderId="0"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4" fillId="0" borderId="0" xfId="0" applyFont="1" applyFill="1" applyBorder="1" applyAlignment="1"/>
    <xf numFmtId="0" fontId="11" fillId="0" borderId="0" xfId="0" applyFont="1" applyFill="1" applyBorder="1" applyAlignment="1">
      <alignment horizontal="justify" vertical="top" wrapText="1"/>
    </xf>
    <xf numFmtId="0" fontId="14" fillId="0" borderId="0" xfId="0" applyFont="1" applyFill="1" applyBorder="1" applyAlignment="1">
      <alignment horizontal="left" vertical="center" wrapText="1"/>
    </xf>
    <xf numFmtId="0" fontId="14" fillId="2" borderId="0" xfId="0" applyFont="1" applyFill="1" applyBorder="1" applyAlignment="1">
      <alignment horizontal="center" wrapText="1"/>
    </xf>
    <xf numFmtId="0" fontId="14" fillId="0" borderId="0" xfId="0" applyFont="1" applyFill="1" applyBorder="1" applyAlignment="1">
      <alignment horizontal="left"/>
    </xf>
    <xf numFmtId="0" fontId="14" fillId="0" borderId="0" xfId="0" applyFont="1" applyFill="1" applyBorder="1" applyAlignment="1">
      <alignment horizontal="justify" vertical="top" wrapText="1"/>
    </xf>
    <xf numFmtId="0" fontId="17" fillId="0" borderId="0" xfId="0" applyFont="1" applyFill="1" applyBorder="1" applyAlignment="1">
      <alignment horizontal="justify" vertical="center" wrapText="1"/>
    </xf>
    <xf numFmtId="0" fontId="8" fillId="0" borderId="0" xfId="0" applyFont="1" applyFill="1" applyBorder="1" applyAlignment="1"/>
    <xf numFmtId="0" fontId="40" fillId="0" borderId="0" xfId="0" applyFont="1" applyFill="1" applyBorder="1" applyAlignment="1">
      <alignment horizontal="left" vertical="center" wrapText="1"/>
    </xf>
    <xf numFmtId="0" fontId="42" fillId="0" borderId="2" xfId="0" applyFont="1" applyFill="1" applyBorder="1" applyAlignment="1">
      <alignment horizontal="justify" vertical="center"/>
    </xf>
    <xf numFmtId="0" fontId="42" fillId="0" borderId="8" xfId="0" applyFont="1" applyFill="1" applyBorder="1" applyAlignment="1">
      <alignment horizontal="justify" vertical="center"/>
    </xf>
    <xf numFmtId="0" fontId="25" fillId="0" borderId="2" xfId="0" applyFont="1" applyFill="1" applyBorder="1" applyAlignment="1">
      <alignment horizontal="justify" vertical="center"/>
    </xf>
    <xf numFmtId="0" fontId="25" fillId="0" borderId="8" xfId="0" applyFont="1" applyFill="1" applyBorder="1" applyAlignment="1">
      <alignment horizontal="justify" vertical="center"/>
    </xf>
    <xf numFmtId="0" fontId="26" fillId="0" borderId="8" xfId="0" applyFont="1" applyFill="1" applyBorder="1" applyAlignment="1">
      <alignment horizontal="justify" vertical="justify"/>
    </xf>
    <xf numFmtId="0" fontId="26" fillId="0" borderId="8" xfId="0" quotePrefix="1" applyFont="1" applyFill="1" applyBorder="1" applyAlignment="1">
      <alignment horizontal="justify" vertical="justify"/>
    </xf>
    <xf numFmtId="0" fontId="20" fillId="0" borderId="8" xfId="0" applyFont="1" applyFill="1" applyBorder="1" applyAlignment="1">
      <alignment horizontal="left" vertical="center" wrapText="1"/>
    </xf>
    <xf numFmtId="0" fontId="38" fillId="2" borderId="0" xfId="0" applyFont="1" applyFill="1" applyBorder="1" applyAlignment="1">
      <alignment horizontal="center" vertical="center" wrapText="1"/>
    </xf>
    <xf numFmtId="0" fontId="25" fillId="2" borderId="0" xfId="0" applyFont="1" applyFill="1" applyBorder="1" applyAlignment="1">
      <alignment horizontal="left"/>
    </xf>
    <xf numFmtId="0" fontId="21" fillId="0" borderId="0" xfId="0" applyFont="1" applyFill="1" applyBorder="1" applyAlignment="1">
      <alignment horizontal="left" vertical="center" wrapText="1"/>
    </xf>
    <xf numFmtId="0" fontId="25" fillId="2"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21" fillId="0" borderId="0" xfId="0" applyFont="1" applyFill="1" applyBorder="1" applyAlignment="1">
      <alignment horizontal="justify" vertical="justify" wrapText="1"/>
    </xf>
    <xf numFmtId="49" fontId="26" fillId="0" borderId="0" xfId="0" applyNumberFormat="1" applyFont="1" applyFill="1" applyBorder="1" applyAlignment="1">
      <alignment horizontal="left" vertical="center"/>
    </xf>
    <xf numFmtId="0" fontId="27" fillId="0" borderId="0" xfId="0" applyFont="1" applyFill="1" applyBorder="1" applyAlignment="1">
      <alignment horizontal="left" vertical="justify" wrapText="1"/>
    </xf>
    <xf numFmtId="0" fontId="27" fillId="0" borderId="0" xfId="0" applyFont="1" applyFill="1" applyBorder="1" applyAlignment="1">
      <alignment horizontal="left" vertical="justify"/>
    </xf>
    <xf numFmtId="0" fontId="20" fillId="0" borderId="8" xfId="0" applyFont="1" applyFill="1" applyBorder="1" applyAlignment="1">
      <alignment horizontal="left" vertical="center"/>
    </xf>
    <xf numFmtId="0" fontId="21" fillId="0" borderId="0" xfId="0" applyFont="1" applyFill="1" applyBorder="1" applyAlignment="1">
      <alignment horizontal="left" vertical="top" wrapText="1"/>
    </xf>
    <xf numFmtId="0" fontId="45" fillId="0" borderId="0" xfId="0" applyFont="1" applyFill="1" applyBorder="1" applyAlignment="1">
      <alignment horizontal="center" vertical="center" wrapText="1"/>
    </xf>
    <xf numFmtId="0" fontId="25" fillId="2" borderId="0" xfId="0" applyFont="1" applyFill="1" applyBorder="1" applyAlignment="1">
      <alignment horizontal="left" vertical="center" wrapText="1"/>
    </xf>
  </cellXfs>
  <cellStyles count="3">
    <cellStyle name="Normal" xfId="0" builtinId="0"/>
    <cellStyle name="Normal_Troskovnik_Kanalizacija" xfId="1"/>
    <cellStyle name="Zarez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323</xdr:row>
      <xdr:rowOff>0</xdr:rowOff>
    </xdr:from>
    <xdr:to>
      <xdr:col>1</xdr:col>
      <xdr:colOff>2867025</xdr:colOff>
      <xdr:row>331</xdr:row>
      <xdr:rowOff>180975</xdr:rowOff>
    </xdr:to>
    <xdr:pic>
      <xdr:nvPicPr>
        <xdr:cNvPr id="2" name="Picture 1">
          <a:extLst>
            <a:ext uri="{FF2B5EF4-FFF2-40B4-BE49-F238E27FC236}">
              <a16:creationId xmlns="" xmlns:a16="http://schemas.microsoft.com/office/drawing/2014/main" id="{7B819BFD-9268-4DB3-8905-FB4BE77CA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3793150"/>
          <a:ext cx="284797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or%20Anti&#263;\Desktop\Tro&#353;kovnik%20dogradnje%20luke%20Crikvenica\Troskovnik%20elekto%20instalacija-korigir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vod"/>
      <sheetName val="Priključni ormarići"/>
      <sheetName val="NN Mreža"/>
      <sheetName val="Građevinski radovi"/>
      <sheetName val="Ispitivanje"/>
      <sheetName val="rekapitulacija"/>
    </sheetNames>
    <sheetDataSet>
      <sheetData sheetId="0"/>
      <sheetData sheetId="1" refreshError="1"/>
      <sheetData sheetId="2">
        <row r="4">
          <cell r="C4" t="str">
            <v>ELEKTRIČNA INSTALACIJA PRIKLJUČNIH ORMARIĆA</v>
          </cell>
        </row>
      </sheetData>
      <sheetData sheetId="3">
        <row r="5">
          <cell r="C5" t="str">
            <v>GLAVNI RAZVODNI ORMAR +GRO</v>
          </cell>
        </row>
      </sheetData>
      <sheetData sheetId="4">
        <row r="5">
          <cell r="C5" t="str">
            <v>GRAĐEVINSKI RADOVI</v>
          </cell>
        </row>
      </sheetData>
      <sheetData sheetId="5">
        <row r="5">
          <cell r="C5" t="str">
            <v>ISPITIVANJE INSTALACIJE I TEHNIČKA DOKUMENTACIJA</v>
          </cell>
        </row>
      </sheetData>
      <sheetData sheetId="6"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7"/>
  <sheetViews>
    <sheetView topLeftCell="A241" workbookViewId="0">
      <selection activeCell="B247" sqref="B247"/>
    </sheetView>
  </sheetViews>
  <sheetFormatPr defaultRowHeight="15.75"/>
  <cols>
    <col min="1" max="1" width="4.85546875" style="6" customWidth="1"/>
    <col min="2" max="2" width="43.42578125" style="118" customWidth="1"/>
    <col min="3" max="3" width="5.5703125" style="6" customWidth="1"/>
    <col min="4" max="4" width="8.7109375" style="6" customWidth="1"/>
    <col min="5" max="5" width="11.5703125" style="6" customWidth="1"/>
    <col min="6" max="6" width="15.28515625" style="6" customWidth="1"/>
    <col min="7" max="7" width="3.140625" style="6" customWidth="1"/>
    <col min="8" max="8" width="70" style="357" customWidth="1"/>
    <col min="9" max="9" width="9.140625" style="6"/>
    <col min="10" max="10" width="10" style="6" customWidth="1"/>
    <col min="11" max="256" width="9.140625" style="6"/>
    <col min="257" max="257" width="4.85546875" style="6" customWidth="1"/>
    <col min="258" max="258" width="43.42578125" style="6" customWidth="1"/>
    <col min="259" max="259" width="5.5703125" style="6" customWidth="1"/>
    <col min="260" max="260" width="8.7109375" style="6" customWidth="1"/>
    <col min="261" max="261" width="11.5703125" style="6" customWidth="1"/>
    <col min="262" max="262" width="15.28515625" style="6" customWidth="1"/>
    <col min="263" max="263" width="3.140625" style="6" customWidth="1"/>
    <col min="264" max="265" width="9.140625" style="6"/>
    <col min="266" max="266" width="10" style="6" customWidth="1"/>
    <col min="267" max="512" width="9.140625" style="6"/>
    <col min="513" max="513" width="4.85546875" style="6" customWidth="1"/>
    <col min="514" max="514" width="43.42578125" style="6" customWidth="1"/>
    <col min="515" max="515" width="5.5703125" style="6" customWidth="1"/>
    <col min="516" max="516" width="8.7109375" style="6" customWidth="1"/>
    <col min="517" max="517" width="11.5703125" style="6" customWidth="1"/>
    <col min="518" max="518" width="15.28515625" style="6" customWidth="1"/>
    <col min="519" max="519" width="3.140625" style="6" customWidth="1"/>
    <col min="520" max="521" width="9.140625" style="6"/>
    <col min="522" max="522" width="10" style="6" customWidth="1"/>
    <col min="523" max="768" width="9.140625" style="6"/>
    <col min="769" max="769" width="4.85546875" style="6" customWidth="1"/>
    <col min="770" max="770" width="43.42578125" style="6" customWidth="1"/>
    <col min="771" max="771" width="5.5703125" style="6" customWidth="1"/>
    <col min="772" max="772" width="8.7109375" style="6" customWidth="1"/>
    <col min="773" max="773" width="11.5703125" style="6" customWidth="1"/>
    <col min="774" max="774" width="15.28515625" style="6" customWidth="1"/>
    <col min="775" max="775" width="3.140625" style="6" customWidth="1"/>
    <col min="776" max="777" width="9.140625" style="6"/>
    <col min="778" max="778" width="10" style="6" customWidth="1"/>
    <col min="779" max="1024" width="9.140625" style="6"/>
    <col min="1025" max="1025" width="4.85546875" style="6" customWidth="1"/>
    <col min="1026" max="1026" width="43.42578125" style="6" customWidth="1"/>
    <col min="1027" max="1027" width="5.5703125" style="6" customWidth="1"/>
    <col min="1028" max="1028" width="8.7109375" style="6" customWidth="1"/>
    <col min="1029" max="1029" width="11.5703125" style="6" customWidth="1"/>
    <col min="1030" max="1030" width="15.28515625" style="6" customWidth="1"/>
    <col min="1031" max="1031" width="3.140625" style="6" customWidth="1"/>
    <col min="1032" max="1033" width="9.140625" style="6"/>
    <col min="1034" max="1034" width="10" style="6" customWidth="1"/>
    <col min="1035" max="1280" width="9.140625" style="6"/>
    <col min="1281" max="1281" width="4.85546875" style="6" customWidth="1"/>
    <col min="1282" max="1282" width="43.42578125" style="6" customWidth="1"/>
    <col min="1283" max="1283" width="5.5703125" style="6" customWidth="1"/>
    <col min="1284" max="1284" width="8.7109375" style="6" customWidth="1"/>
    <col min="1285" max="1285" width="11.5703125" style="6" customWidth="1"/>
    <col min="1286" max="1286" width="15.28515625" style="6" customWidth="1"/>
    <col min="1287" max="1287" width="3.140625" style="6" customWidth="1"/>
    <col min="1288" max="1289" width="9.140625" style="6"/>
    <col min="1290" max="1290" width="10" style="6" customWidth="1"/>
    <col min="1291" max="1536" width="9.140625" style="6"/>
    <col min="1537" max="1537" width="4.85546875" style="6" customWidth="1"/>
    <col min="1538" max="1538" width="43.42578125" style="6" customWidth="1"/>
    <col min="1539" max="1539" width="5.5703125" style="6" customWidth="1"/>
    <col min="1540" max="1540" width="8.7109375" style="6" customWidth="1"/>
    <col min="1541" max="1541" width="11.5703125" style="6" customWidth="1"/>
    <col min="1542" max="1542" width="15.28515625" style="6" customWidth="1"/>
    <col min="1543" max="1543" width="3.140625" style="6" customWidth="1"/>
    <col min="1544" max="1545" width="9.140625" style="6"/>
    <col min="1546" max="1546" width="10" style="6" customWidth="1"/>
    <col min="1547" max="1792" width="9.140625" style="6"/>
    <col min="1793" max="1793" width="4.85546875" style="6" customWidth="1"/>
    <col min="1794" max="1794" width="43.42578125" style="6" customWidth="1"/>
    <col min="1795" max="1795" width="5.5703125" style="6" customWidth="1"/>
    <col min="1796" max="1796" width="8.7109375" style="6" customWidth="1"/>
    <col min="1797" max="1797" width="11.5703125" style="6" customWidth="1"/>
    <col min="1798" max="1798" width="15.28515625" style="6" customWidth="1"/>
    <col min="1799" max="1799" width="3.140625" style="6" customWidth="1"/>
    <col min="1800" max="1801" width="9.140625" style="6"/>
    <col min="1802" max="1802" width="10" style="6" customWidth="1"/>
    <col min="1803" max="2048" width="9.140625" style="6"/>
    <col min="2049" max="2049" width="4.85546875" style="6" customWidth="1"/>
    <col min="2050" max="2050" width="43.42578125" style="6" customWidth="1"/>
    <col min="2051" max="2051" width="5.5703125" style="6" customWidth="1"/>
    <col min="2052" max="2052" width="8.7109375" style="6" customWidth="1"/>
    <col min="2053" max="2053" width="11.5703125" style="6" customWidth="1"/>
    <col min="2054" max="2054" width="15.28515625" style="6" customWidth="1"/>
    <col min="2055" max="2055" width="3.140625" style="6" customWidth="1"/>
    <col min="2056" max="2057" width="9.140625" style="6"/>
    <col min="2058" max="2058" width="10" style="6" customWidth="1"/>
    <col min="2059" max="2304" width="9.140625" style="6"/>
    <col min="2305" max="2305" width="4.85546875" style="6" customWidth="1"/>
    <col min="2306" max="2306" width="43.42578125" style="6" customWidth="1"/>
    <col min="2307" max="2307" width="5.5703125" style="6" customWidth="1"/>
    <col min="2308" max="2308" width="8.7109375" style="6" customWidth="1"/>
    <col min="2309" max="2309" width="11.5703125" style="6" customWidth="1"/>
    <col min="2310" max="2310" width="15.28515625" style="6" customWidth="1"/>
    <col min="2311" max="2311" width="3.140625" style="6" customWidth="1"/>
    <col min="2312" max="2313" width="9.140625" style="6"/>
    <col min="2314" max="2314" width="10" style="6" customWidth="1"/>
    <col min="2315" max="2560" width="9.140625" style="6"/>
    <col min="2561" max="2561" width="4.85546875" style="6" customWidth="1"/>
    <col min="2562" max="2562" width="43.42578125" style="6" customWidth="1"/>
    <col min="2563" max="2563" width="5.5703125" style="6" customWidth="1"/>
    <col min="2564" max="2564" width="8.7109375" style="6" customWidth="1"/>
    <col min="2565" max="2565" width="11.5703125" style="6" customWidth="1"/>
    <col min="2566" max="2566" width="15.28515625" style="6" customWidth="1"/>
    <col min="2567" max="2567" width="3.140625" style="6" customWidth="1"/>
    <col min="2568" max="2569" width="9.140625" style="6"/>
    <col min="2570" max="2570" width="10" style="6" customWidth="1"/>
    <col min="2571" max="2816" width="9.140625" style="6"/>
    <col min="2817" max="2817" width="4.85546875" style="6" customWidth="1"/>
    <col min="2818" max="2818" width="43.42578125" style="6" customWidth="1"/>
    <col min="2819" max="2819" width="5.5703125" style="6" customWidth="1"/>
    <col min="2820" max="2820" width="8.7109375" style="6" customWidth="1"/>
    <col min="2821" max="2821" width="11.5703125" style="6" customWidth="1"/>
    <col min="2822" max="2822" width="15.28515625" style="6" customWidth="1"/>
    <col min="2823" max="2823" width="3.140625" style="6" customWidth="1"/>
    <col min="2824" max="2825" width="9.140625" style="6"/>
    <col min="2826" max="2826" width="10" style="6" customWidth="1"/>
    <col min="2827" max="3072" width="9.140625" style="6"/>
    <col min="3073" max="3073" width="4.85546875" style="6" customWidth="1"/>
    <col min="3074" max="3074" width="43.42578125" style="6" customWidth="1"/>
    <col min="3075" max="3075" width="5.5703125" style="6" customWidth="1"/>
    <col min="3076" max="3076" width="8.7109375" style="6" customWidth="1"/>
    <col min="3077" max="3077" width="11.5703125" style="6" customWidth="1"/>
    <col min="3078" max="3078" width="15.28515625" style="6" customWidth="1"/>
    <col min="3079" max="3079" width="3.140625" style="6" customWidth="1"/>
    <col min="3080" max="3081" width="9.140625" style="6"/>
    <col min="3082" max="3082" width="10" style="6" customWidth="1"/>
    <col min="3083" max="3328" width="9.140625" style="6"/>
    <col min="3329" max="3329" width="4.85546875" style="6" customWidth="1"/>
    <col min="3330" max="3330" width="43.42578125" style="6" customWidth="1"/>
    <col min="3331" max="3331" width="5.5703125" style="6" customWidth="1"/>
    <col min="3332" max="3332" width="8.7109375" style="6" customWidth="1"/>
    <col min="3333" max="3333" width="11.5703125" style="6" customWidth="1"/>
    <col min="3334" max="3334" width="15.28515625" style="6" customWidth="1"/>
    <col min="3335" max="3335" width="3.140625" style="6" customWidth="1"/>
    <col min="3336" max="3337" width="9.140625" style="6"/>
    <col min="3338" max="3338" width="10" style="6" customWidth="1"/>
    <col min="3339" max="3584" width="9.140625" style="6"/>
    <col min="3585" max="3585" width="4.85546875" style="6" customWidth="1"/>
    <col min="3586" max="3586" width="43.42578125" style="6" customWidth="1"/>
    <col min="3587" max="3587" width="5.5703125" style="6" customWidth="1"/>
    <col min="3588" max="3588" width="8.7109375" style="6" customWidth="1"/>
    <col min="3589" max="3589" width="11.5703125" style="6" customWidth="1"/>
    <col min="3590" max="3590" width="15.28515625" style="6" customWidth="1"/>
    <col min="3591" max="3591" width="3.140625" style="6" customWidth="1"/>
    <col min="3592" max="3593" width="9.140625" style="6"/>
    <col min="3594" max="3594" width="10" style="6" customWidth="1"/>
    <col min="3595" max="3840" width="9.140625" style="6"/>
    <col min="3841" max="3841" width="4.85546875" style="6" customWidth="1"/>
    <col min="3842" max="3842" width="43.42578125" style="6" customWidth="1"/>
    <col min="3843" max="3843" width="5.5703125" style="6" customWidth="1"/>
    <col min="3844" max="3844" width="8.7109375" style="6" customWidth="1"/>
    <col min="3845" max="3845" width="11.5703125" style="6" customWidth="1"/>
    <col min="3846" max="3846" width="15.28515625" style="6" customWidth="1"/>
    <col min="3847" max="3847" width="3.140625" style="6" customWidth="1"/>
    <col min="3848" max="3849" width="9.140625" style="6"/>
    <col min="3850" max="3850" width="10" style="6" customWidth="1"/>
    <col min="3851" max="4096" width="9.140625" style="6"/>
    <col min="4097" max="4097" width="4.85546875" style="6" customWidth="1"/>
    <col min="4098" max="4098" width="43.42578125" style="6" customWidth="1"/>
    <col min="4099" max="4099" width="5.5703125" style="6" customWidth="1"/>
    <col min="4100" max="4100" width="8.7109375" style="6" customWidth="1"/>
    <col min="4101" max="4101" width="11.5703125" style="6" customWidth="1"/>
    <col min="4102" max="4102" width="15.28515625" style="6" customWidth="1"/>
    <col min="4103" max="4103" width="3.140625" style="6" customWidth="1"/>
    <col min="4104" max="4105" width="9.140625" style="6"/>
    <col min="4106" max="4106" width="10" style="6" customWidth="1"/>
    <col min="4107" max="4352" width="9.140625" style="6"/>
    <col min="4353" max="4353" width="4.85546875" style="6" customWidth="1"/>
    <col min="4354" max="4354" width="43.42578125" style="6" customWidth="1"/>
    <col min="4355" max="4355" width="5.5703125" style="6" customWidth="1"/>
    <col min="4356" max="4356" width="8.7109375" style="6" customWidth="1"/>
    <col min="4357" max="4357" width="11.5703125" style="6" customWidth="1"/>
    <col min="4358" max="4358" width="15.28515625" style="6" customWidth="1"/>
    <col min="4359" max="4359" width="3.140625" style="6" customWidth="1"/>
    <col min="4360" max="4361" width="9.140625" style="6"/>
    <col min="4362" max="4362" width="10" style="6" customWidth="1"/>
    <col min="4363" max="4608" width="9.140625" style="6"/>
    <col min="4609" max="4609" width="4.85546875" style="6" customWidth="1"/>
    <col min="4610" max="4610" width="43.42578125" style="6" customWidth="1"/>
    <col min="4611" max="4611" width="5.5703125" style="6" customWidth="1"/>
    <col min="4612" max="4612" width="8.7109375" style="6" customWidth="1"/>
    <col min="4613" max="4613" width="11.5703125" style="6" customWidth="1"/>
    <col min="4614" max="4614" width="15.28515625" style="6" customWidth="1"/>
    <col min="4615" max="4615" width="3.140625" style="6" customWidth="1"/>
    <col min="4616" max="4617" width="9.140625" style="6"/>
    <col min="4618" max="4618" width="10" style="6" customWidth="1"/>
    <col min="4619" max="4864" width="9.140625" style="6"/>
    <col min="4865" max="4865" width="4.85546875" style="6" customWidth="1"/>
    <col min="4866" max="4866" width="43.42578125" style="6" customWidth="1"/>
    <col min="4867" max="4867" width="5.5703125" style="6" customWidth="1"/>
    <col min="4868" max="4868" width="8.7109375" style="6" customWidth="1"/>
    <col min="4869" max="4869" width="11.5703125" style="6" customWidth="1"/>
    <col min="4870" max="4870" width="15.28515625" style="6" customWidth="1"/>
    <col min="4871" max="4871" width="3.140625" style="6" customWidth="1"/>
    <col min="4872" max="4873" width="9.140625" style="6"/>
    <col min="4874" max="4874" width="10" style="6" customWidth="1"/>
    <col min="4875" max="5120" width="9.140625" style="6"/>
    <col min="5121" max="5121" width="4.85546875" style="6" customWidth="1"/>
    <col min="5122" max="5122" width="43.42578125" style="6" customWidth="1"/>
    <col min="5123" max="5123" width="5.5703125" style="6" customWidth="1"/>
    <col min="5124" max="5124" width="8.7109375" style="6" customWidth="1"/>
    <col min="5125" max="5125" width="11.5703125" style="6" customWidth="1"/>
    <col min="5126" max="5126" width="15.28515625" style="6" customWidth="1"/>
    <col min="5127" max="5127" width="3.140625" style="6" customWidth="1"/>
    <col min="5128" max="5129" width="9.140625" style="6"/>
    <col min="5130" max="5130" width="10" style="6" customWidth="1"/>
    <col min="5131" max="5376" width="9.140625" style="6"/>
    <col min="5377" max="5377" width="4.85546875" style="6" customWidth="1"/>
    <col min="5378" max="5378" width="43.42578125" style="6" customWidth="1"/>
    <col min="5379" max="5379" width="5.5703125" style="6" customWidth="1"/>
    <col min="5380" max="5380" width="8.7109375" style="6" customWidth="1"/>
    <col min="5381" max="5381" width="11.5703125" style="6" customWidth="1"/>
    <col min="5382" max="5382" width="15.28515625" style="6" customWidth="1"/>
    <col min="5383" max="5383" width="3.140625" style="6" customWidth="1"/>
    <col min="5384" max="5385" width="9.140625" style="6"/>
    <col min="5386" max="5386" width="10" style="6" customWidth="1"/>
    <col min="5387" max="5632" width="9.140625" style="6"/>
    <col min="5633" max="5633" width="4.85546875" style="6" customWidth="1"/>
    <col min="5634" max="5634" width="43.42578125" style="6" customWidth="1"/>
    <col min="5635" max="5635" width="5.5703125" style="6" customWidth="1"/>
    <col min="5636" max="5636" width="8.7109375" style="6" customWidth="1"/>
    <col min="5637" max="5637" width="11.5703125" style="6" customWidth="1"/>
    <col min="5638" max="5638" width="15.28515625" style="6" customWidth="1"/>
    <col min="5639" max="5639" width="3.140625" style="6" customWidth="1"/>
    <col min="5640" max="5641" width="9.140625" style="6"/>
    <col min="5642" max="5642" width="10" style="6" customWidth="1"/>
    <col min="5643" max="5888" width="9.140625" style="6"/>
    <col min="5889" max="5889" width="4.85546875" style="6" customWidth="1"/>
    <col min="5890" max="5890" width="43.42578125" style="6" customWidth="1"/>
    <col min="5891" max="5891" width="5.5703125" style="6" customWidth="1"/>
    <col min="5892" max="5892" width="8.7109375" style="6" customWidth="1"/>
    <col min="5893" max="5893" width="11.5703125" style="6" customWidth="1"/>
    <col min="5894" max="5894" width="15.28515625" style="6" customWidth="1"/>
    <col min="5895" max="5895" width="3.140625" style="6" customWidth="1"/>
    <col min="5896" max="5897" width="9.140625" style="6"/>
    <col min="5898" max="5898" width="10" style="6" customWidth="1"/>
    <col min="5899" max="6144" width="9.140625" style="6"/>
    <col min="6145" max="6145" width="4.85546875" style="6" customWidth="1"/>
    <col min="6146" max="6146" width="43.42578125" style="6" customWidth="1"/>
    <col min="6147" max="6147" width="5.5703125" style="6" customWidth="1"/>
    <col min="6148" max="6148" width="8.7109375" style="6" customWidth="1"/>
    <col min="6149" max="6149" width="11.5703125" style="6" customWidth="1"/>
    <col min="6150" max="6150" width="15.28515625" style="6" customWidth="1"/>
    <col min="6151" max="6151" width="3.140625" style="6" customWidth="1"/>
    <col min="6152" max="6153" width="9.140625" style="6"/>
    <col min="6154" max="6154" width="10" style="6" customWidth="1"/>
    <col min="6155" max="6400" width="9.140625" style="6"/>
    <col min="6401" max="6401" width="4.85546875" style="6" customWidth="1"/>
    <col min="6402" max="6402" width="43.42578125" style="6" customWidth="1"/>
    <col min="6403" max="6403" width="5.5703125" style="6" customWidth="1"/>
    <col min="6404" max="6404" width="8.7109375" style="6" customWidth="1"/>
    <col min="6405" max="6405" width="11.5703125" style="6" customWidth="1"/>
    <col min="6406" max="6406" width="15.28515625" style="6" customWidth="1"/>
    <col min="6407" max="6407" width="3.140625" style="6" customWidth="1"/>
    <col min="6408" max="6409" width="9.140625" style="6"/>
    <col min="6410" max="6410" width="10" style="6" customWidth="1"/>
    <col min="6411" max="6656" width="9.140625" style="6"/>
    <col min="6657" max="6657" width="4.85546875" style="6" customWidth="1"/>
    <col min="6658" max="6658" width="43.42578125" style="6" customWidth="1"/>
    <col min="6659" max="6659" width="5.5703125" style="6" customWidth="1"/>
    <col min="6660" max="6660" width="8.7109375" style="6" customWidth="1"/>
    <col min="6661" max="6661" width="11.5703125" style="6" customWidth="1"/>
    <col min="6662" max="6662" width="15.28515625" style="6" customWidth="1"/>
    <col min="6663" max="6663" width="3.140625" style="6" customWidth="1"/>
    <col min="6664" max="6665" width="9.140625" style="6"/>
    <col min="6666" max="6666" width="10" style="6" customWidth="1"/>
    <col min="6667" max="6912" width="9.140625" style="6"/>
    <col min="6913" max="6913" width="4.85546875" style="6" customWidth="1"/>
    <col min="6914" max="6914" width="43.42578125" style="6" customWidth="1"/>
    <col min="6915" max="6915" width="5.5703125" style="6" customWidth="1"/>
    <col min="6916" max="6916" width="8.7109375" style="6" customWidth="1"/>
    <col min="6917" max="6917" width="11.5703125" style="6" customWidth="1"/>
    <col min="6918" max="6918" width="15.28515625" style="6" customWidth="1"/>
    <col min="6919" max="6919" width="3.140625" style="6" customWidth="1"/>
    <col min="6920" max="6921" width="9.140625" style="6"/>
    <col min="6922" max="6922" width="10" style="6" customWidth="1"/>
    <col min="6923" max="7168" width="9.140625" style="6"/>
    <col min="7169" max="7169" width="4.85546875" style="6" customWidth="1"/>
    <col min="7170" max="7170" width="43.42578125" style="6" customWidth="1"/>
    <col min="7171" max="7171" width="5.5703125" style="6" customWidth="1"/>
    <col min="7172" max="7172" width="8.7109375" style="6" customWidth="1"/>
    <col min="7173" max="7173" width="11.5703125" style="6" customWidth="1"/>
    <col min="7174" max="7174" width="15.28515625" style="6" customWidth="1"/>
    <col min="7175" max="7175" width="3.140625" style="6" customWidth="1"/>
    <col min="7176" max="7177" width="9.140625" style="6"/>
    <col min="7178" max="7178" width="10" style="6" customWidth="1"/>
    <col min="7179" max="7424" width="9.140625" style="6"/>
    <col min="7425" max="7425" width="4.85546875" style="6" customWidth="1"/>
    <col min="7426" max="7426" width="43.42578125" style="6" customWidth="1"/>
    <col min="7427" max="7427" width="5.5703125" style="6" customWidth="1"/>
    <col min="7428" max="7428" width="8.7109375" style="6" customWidth="1"/>
    <col min="7429" max="7429" width="11.5703125" style="6" customWidth="1"/>
    <col min="7430" max="7430" width="15.28515625" style="6" customWidth="1"/>
    <col min="7431" max="7431" width="3.140625" style="6" customWidth="1"/>
    <col min="7432" max="7433" width="9.140625" style="6"/>
    <col min="7434" max="7434" width="10" style="6" customWidth="1"/>
    <col min="7435" max="7680" width="9.140625" style="6"/>
    <col min="7681" max="7681" width="4.85546875" style="6" customWidth="1"/>
    <col min="7682" max="7682" width="43.42578125" style="6" customWidth="1"/>
    <col min="7683" max="7683" width="5.5703125" style="6" customWidth="1"/>
    <col min="7684" max="7684" width="8.7109375" style="6" customWidth="1"/>
    <col min="7685" max="7685" width="11.5703125" style="6" customWidth="1"/>
    <col min="7686" max="7686" width="15.28515625" style="6" customWidth="1"/>
    <col min="7687" max="7687" width="3.140625" style="6" customWidth="1"/>
    <col min="7688" max="7689" width="9.140625" style="6"/>
    <col min="7690" max="7690" width="10" style="6" customWidth="1"/>
    <col min="7691" max="7936" width="9.140625" style="6"/>
    <col min="7937" max="7937" width="4.85546875" style="6" customWidth="1"/>
    <col min="7938" max="7938" width="43.42578125" style="6" customWidth="1"/>
    <col min="7939" max="7939" width="5.5703125" style="6" customWidth="1"/>
    <col min="7940" max="7940" width="8.7109375" style="6" customWidth="1"/>
    <col min="7941" max="7941" width="11.5703125" style="6" customWidth="1"/>
    <col min="7942" max="7942" width="15.28515625" style="6" customWidth="1"/>
    <col min="7943" max="7943" width="3.140625" style="6" customWidth="1"/>
    <col min="7944" max="7945" width="9.140625" style="6"/>
    <col min="7946" max="7946" width="10" style="6" customWidth="1"/>
    <col min="7947" max="8192" width="9.140625" style="6"/>
    <col min="8193" max="8193" width="4.85546875" style="6" customWidth="1"/>
    <col min="8194" max="8194" width="43.42578125" style="6" customWidth="1"/>
    <col min="8195" max="8195" width="5.5703125" style="6" customWidth="1"/>
    <col min="8196" max="8196" width="8.7109375" style="6" customWidth="1"/>
    <col min="8197" max="8197" width="11.5703125" style="6" customWidth="1"/>
    <col min="8198" max="8198" width="15.28515625" style="6" customWidth="1"/>
    <col min="8199" max="8199" width="3.140625" style="6" customWidth="1"/>
    <col min="8200" max="8201" width="9.140625" style="6"/>
    <col min="8202" max="8202" width="10" style="6" customWidth="1"/>
    <col min="8203" max="8448" width="9.140625" style="6"/>
    <col min="8449" max="8449" width="4.85546875" style="6" customWidth="1"/>
    <col min="8450" max="8450" width="43.42578125" style="6" customWidth="1"/>
    <col min="8451" max="8451" width="5.5703125" style="6" customWidth="1"/>
    <col min="8452" max="8452" width="8.7109375" style="6" customWidth="1"/>
    <col min="8453" max="8453" width="11.5703125" style="6" customWidth="1"/>
    <col min="8454" max="8454" width="15.28515625" style="6" customWidth="1"/>
    <col min="8455" max="8455" width="3.140625" style="6" customWidth="1"/>
    <col min="8456" max="8457" width="9.140625" style="6"/>
    <col min="8458" max="8458" width="10" style="6" customWidth="1"/>
    <col min="8459" max="8704" width="9.140625" style="6"/>
    <col min="8705" max="8705" width="4.85546875" style="6" customWidth="1"/>
    <col min="8706" max="8706" width="43.42578125" style="6" customWidth="1"/>
    <col min="8707" max="8707" width="5.5703125" style="6" customWidth="1"/>
    <col min="8708" max="8708" width="8.7109375" style="6" customWidth="1"/>
    <col min="8709" max="8709" width="11.5703125" style="6" customWidth="1"/>
    <col min="8710" max="8710" width="15.28515625" style="6" customWidth="1"/>
    <col min="8711" max="8711" width="3.140625" style="6" customWidth="1"/>
    <col min="8712" max="8713" width="9.140625" style="6"/>
    <col min="8714" max="8714" width="10" style="6" customWidth="1"/>
    <col min="8715" max="8960" width="9.140625" style="6"/>
    <col min="8961" max="8961" width="4.85546875" style="6" customWidth="1"/>
    <col min="8962" max="8962" width="43.42578125" style="6" customWidth="1"/>
    <col min="8963" max="8963" width="5.5703125" style="6" customWidth="1"/>
    <col min="8964" max="8964" width="8.7109375" style="6" customWidth="1"/>
    <col min="8965" max="8965" width="11.5703125" style="6" customWidth="1"/>
    <col min="8966" max="8966" width="15.28515625" style="6" customWidth="1"/>
    <col min="8967" max="8967" width="3.140625" style="6" customWidth="1"/>
    <col min="8968" max="8969" width="9.140625" style="6"/>
    <col min="8970" max="8970" width="10" style="6" customWidth="1"/>
    <col min="8971" max="9216" width="9.140625" style="6"/>
    <col min="9217" max="9217" width="4.85546875" style="6" customWidth="1"/>
    <col min="9218" max="9218" width="43.42578125" style="6" customWidth="1"/>
    <col min="9219" max="9219" width="5.5703125" style="6" customWidth="1"/>
    <col min="9220" max="9220" width="8.7109375" style="6" customWidth="1"/>
    <col min="9221" max="9221" width="11.5703125" style="6" customWidth="1"/>
    <col min="9222" max="9222" width="15.28515625" style="6" customWidth="1"/>
    <col min="9223" max="9223" width="3.140625" style="6" customWidth="1"/>
    <col min="9224" max="9225" width="9.140625" style="6"/>
    <col min="9226" max="9226" width="10" style="6" customWidth="1"/>
    <col min="9227" max="9472" width="9.140625" style="6"/>
    <col min="9473" max="9473" width="4.85546875" style="6" customWidth="1"/>
    <col min="9474" max="9474" width="43.42578125" style="6" customWidth="1"/>
    <col min="9475" max="9475" width="5.5703125" style="6" customWidth="1"/>
    <col min="9476" max="9476" width="8.7109375" style="6" customWidth="1"/>
    <col min="9477" max="9477" width="11.5703125" style="6" customWidth="1"/>
    <col min="9478" max="9478" width="15.28515625" style="6" customWidth="1"/>
    <col min="9479" max="9479" width="3.140625" style="6" customWidth="1"/>
    <col min="9480" max="9481" width="9.140625" style="6"/>
    <col min="9482" max="9482" width="10" style="6" customWidth="1"/>
    <col min="9483" max="9728" width="9.140625" style="6"/>
    <col min="9729" max="9729" width="4.85546875" style="6" customWidth="1"/>
    <col min="9730" max="9730" width="43.42578125" style="6" customWidth="1"/>
    <col min="9731" max="9731" width="5.5703125" style="6" customWidth="1"/>
    <col min="9732" max="9732" width="8.7109375" style="6" customWidth="1"/>
    <col min="9733" max="9733" width="11.5703125" style="6" customWidth="1"/>
    <col min="9734" max="9734" width="15.28515625" style="6" customWidth="1"/>
    <col min="9735" max="9735" width="3.140625" style="6" customWidth="1"/>
    <col min="9736" max="9737" width="9.140625" style="6"/>
    <col min="9738" max="9738" width="10" style="6" customWidth="1"/>
    <col min="9739" max="9984" width="9.140625" style="6"/>
    <col min="9985" max="9985" width="4.85546875" style="6" customWidth="1"/>
    <col min="9986" max="9986" width="43.42578125" style="6" customWidth="1"/>
    <col min="9987" max="9987" width="5.5703125" style="6" customWidth="1"/>
    <col min="9988" max="9988" width="8.7109375" style="6" customWidth="1"/>
    <col min="9989" max="9989" width="11.5703125" style="6" customWidth="1"/>
    <col min="9990" max="9990" width="15.28515625" style="6" customWidth="1"/>
    <col min="9991" max="9991" width="3.140625" style="6" customWidth="1"/>
    <col min="9992" max="9993" width="9.140625" style="6"/>
    <col min="9994" max="9994" width="10" style="6" customWidth="1"/>
    <col min="9995" max="10240" width="9.140625" style="6"/>
    <col min="10241" max="10241" width="4.85546875" style="6" customWidth="1"/>
    <col min="10242" max="10242" width="43.42578125" style="6" customWidth="1"/>
    <col min="10243" max="10243" width="5.5703125" style="6" customWidth="1"/>
    <col min="10244" max="10244" width="8.7109375" style="6" customWidth="1"/>
    <col min="10245" max="10245" width="11.5703125" style="6" customWidth="1"/>
    <col min="10246" max="10246" width="15.28515625" style="6" customWidth="1"/>
    <col min="10247" max="10247" width="3.140625" style="6" customWidth="1"/>
    <col min="10248" max="10249" width="9.140625" style="6"/>
    <col min="10250" max="10250" width="10" style="6" customWidth="1"/>
    <col min="10251" max="10496" width="9.140625" style="6"/>
    <col min="10497" max="10497" width="4.85546875" style="6" customWidth="1"/>
    <col min="10498" max="10498" width="43.42578125" style="6" customWidth="1"/>
    <col min="10499" max="10499" width="5.5703125" style="6" customWidth="1"/>
    <col min="10500" max="10500" width="8.7109375" style="6" customWidth="1"/>
    <col min="10501" max="10501" width="11.5703125" style="6" customWidth="1"/>
    <col min="10502" max="10502" width="15.28515625" style="6" customWidth="1"/>
    <col min="10503" max="10503" width="3.140625" style="6" customWidth="1"/>
    <col min="10504" max="10505" width="9.140625" style="6"/>
    <col min="10506" max="10506" width="10" style="6" customWidth="1"/>
    <col min="10507" max="10752" width="9.140625" style="6"/>
    <col min="10753" max="10753" width="4.85546875" style="6" customWidth="1"/>
    <col min="10754" max="10754" width="43.42578125" style="6" customWidth="1"/>
    <col min="10755" max="10755" width="5.5703125" style="6" customWidth="1"/>
    <col min="10756" max="10756" width="8.7109375" style="6" customWidth="1"/>
    <col min="10757" max="10757" width="11.5703125" style="6" customWidth="1"/>
    <col min="10758" max="10758" width="15.28515625" style="6" customWidth="1"/>
    <col min="10759" max="10759" width="3.140625" style="6" customWidth="1"/>
    <col min="10760" max="10761" width="9.140625" style="6"/>
    <col min="10762" max="10762" width="10" style="6" customWidth="1"/>
    <col min="10763" max="11008" width="9.140625" style="6"/>
    <col min="11009" max="11009" width="4.85546875" style="6" customWidth="1"/>
    <col min="11010" max="11010" width="43.42578125" style="6" customWidth="1"/>
    <col min="11011" max="11011" width="5.5703125" style="6" customWidth="1"/>
    <col min="11012" max="11012" width="8.7109375" style="6" customWidth="1"/>
    <col min="11013" max="11013" width="11.5703125" style="6" customWidth="1"/>
    <col min="11014" max="11014" width="15.28515625" style="6" customWidth="1"/>
    <col min="11015" max="11015" width="3.140625" style="6" customWidth="1"/>
    <col min="11016" max="11017" width="9.140625" style="6"/>
    <col min="11018" max="11018" width="10" style="6" customWidth="1"/>
    <col min="11019" max="11264" width="9.140625" style="6"/>
    <col min="11265" max="11265" width="4.85546875" style="6" customWidth="1"/>
    <col min="11266" max="11266" width="43.42578125" style="6" customWidth="1"/>
    <col min="11267" max="11267" width="5.5703125" style="6" customWidth="1"/>
    <col min="11268" max="11268" width="8.7109375" style="6" customWidth="1"/>
    <col min="11269" max="11269" width="11.5703125" style="6" customWidth="1"/>
    <col min="11270" max="11270" width="15.28515625" style="6" customWidth="1"/>
    <col min="11271" max="11271" width="3.140625" style="6" customWidth="1"/>
    <col min="11272" max="11273" width="9.140625" style="6"/>
    <col min="11274" max="11274" width="10" style="6" customWidth="1"/>
    <col min="11275" max="11520" width="9.140625" style="6"/>
    <col min="11521" max="11521" width="4.85546875" style="6" customWidth="1"/>
    <col min="11522" max="11522" width="43.42578125" style="6" customWidth="1"/>
    <col min="11523" max="11523" width="5.5703125" style="6" customWidth="1"/>
    <col min="11524" max="11524" width="8.7109375" style="6" customWidth="1"/>
    <col min="11525" max="11525" width="11.5703125" style="6" customWidth="1"/>
    <col min="11526" max="11526" width="15.28515625" style="6" customWidth="1"/>
    <col min="11527" max="11527" width="3.140625" style="6" customWidth="1"/>
    <col min="11528" max="11529" width="9.140625" style="6"/>
    <col min="11530" max="11530" width="10" style="6" customWidth="1"/>
    <col min="11531" max="11776" width="9.140625" style="6"/>
    <col min="11777" max="11777" width="4.85546875" style="6" customWidth="1"/>
    <col min="11778" max="11778" width="43.42578125" style="6" customWidth="1"/>
    <col min="11779" max="11779" width="5.5703125" style="6" customWidth="1"/>
    <col min="11780" max="11780" width="8.7109375" style="6" customWidth="1"/>
    <col min="11781" max="11781" width="11.5703125" style="6" customWidth="1"/>
    <col min="11782" max="11782" width="15.28515625" style="6" customWidth="1"/>
    <col min="11783" max="11783" width="3.140625" style="6" customWidth="1"/>
    <col min="11784" max="11785" width="9.140625" style="6"/>
    <col min="11786" max="11786" width="10" style="6" customWidth="1"/>
    <col min="11787" max="12032" width="9.140625" style="6"/>
    <col min="12033" max="12033" width="4.85546875" style="6" customWidth="1"/>
    <col min="12034" max="12034" width="43.42578125" style="6" customWidth="1"/>
    <col min="12035" max="12035" width="5.5703125" style="6" customWidth="1"/>
    <col min="12036" max="12036" width="8.7109375" style="6" customWidth="1"/>
    <col min="12037" max="12037" width="11.5703125" style="6" customWidth="1"/>
    <col min="12038" max="12038" width="15.28515625" style="6" customWidth="1"/>
    <col min="12039" max="12039" width="3.140625" style="6" customWidth="1"/>
    <col min="12040" max="12041" width="9.140625" style="6"/>
    <col min="12042" max="12042" width="10" style="6" customWidth="1"/>
    <col min="12043" max="12288" width="9.140625" style="6"/>
    <col min="12289" max="12289" width="4.85546875" style="6" customWidth="1"/>
    <col min="12290" max="12290" width="43.42578125" style="6" customWidth="1"/>
    <col min="12291" max="12291" width="5.5703125" style="6" customWidth="1"/>
    <col min="12292" max="12292" width="8.7109375" style="6" customWidth="1"/>
    <col min="12293" max="12293" width="11.5703125" style="6" customWidth="1"/>
    <col min="12294" max="12294" width="15.28515625" style="6" customWidth="1"/>
    <col min="12295" max="12295" width="3.140625" style="6" customWidth="1"/>
    <col min="12296" max="12297" width="9.140625" style="6"/>
    <col min="12298" max="12298" width="10" style="6" customWidth="1"/>
    <col min="12299" max="12544" width="9.140625" style="6"/>
    <col min="12545" max="12545" width="4.85546875" style="6" customWidth="1"/>
    <col min="12546" max="12546" width="43.42578125" style="6" customWidth="1"/>
    <col min="12547" max="12547" width="5.5703125" style="6" customWidth="1"/>
    <col min="12548" max="12548" width="8.7109375" style="6" customWidth="1"/>
    <col min="12549" max="12549" width="11.5703125" style="6" customWidth="1"/>
    <col min="12550" max="12550" width="15.28515625" style="6" customWidth="1"/>
    <col min="12551" max="12551" width="3.140625" style="6" customWidth="1"/>
    <col min="12552" max="12553" width="9.140625" style="6"/>
    <col min="12554" max="12554" width="10" style="6" customWidth="1"/>
    <col min="12555" max="12800" width="9.140625" style="6"/>
    <col min="12801" max="12801" width="4.85546875" style="6" customWidth="1"/>
    <col min="12802" max="12802" width="43.42578125" style="6" customWidth="1"/>
    <col min="12803" max="12803" width="5.5703125" style="6" customWidth="1"/>
    <col min="12804" max="12804" width="8.7109375" style="6" customWidth="1"/>
    <col min="12805" max="12805" width="11.5703125" style="6" customWidth="1"/>
    <col min="12806" max="12806" width="15.28515625" style="6" customWidth="1"/>
    <col min="12807" max="12807" width="3.140625" style="6" customWidth="1"/>
    <col min="12808" max="12809" width="9.140625" style="6"/>
    <col min="12810" max="12810" width="10" style="6" customWidth="1"/>
    <col min="12811" max="13056" width="9.140625" style="6"/>
    <col min="13057" max="13057" width="4.85546875" style="6" customWidth="1"/>
    <col min="13058" max="13058" width="43.42578125" style="6" customWidth="1"/>
    <col min="13059" max="13059" width="5.5703125" style="6" customWidth="1"/>
    <col min="13060" max="13060" width="8.7109375" style="6" customWidth="1"/>
    <col min="13061" max="13061" width="11.5703125" style="6" customWidth="1"/>
    <col min="13062" max="13062" width="15.28515625" style="6" customWidth="1"/>
    <col min="13063" max="13063" width="3.140625" style="6" customWidth="1"/>
    <col min="13064" max="13065" width="9.140625" style="6"/>
    <col min="13066" max="13066" width="10" style="6" customWidth="1"/>
    <col min="13067" max="13312" width="9.140625" style="6"/>
    <col min="13313" max="13313" width="4.85546875" style="6" customWidth="1"/>
    <col min="13314" max="13314" width="43.42578125" style="6" customWidth="1"/>
    <col min="13315" max="13315" width="5.5703125" style="6" customWidth="1"/>
    <col min="13316" max="13316" width="8.7109375" style="6" customWidth="1"/>
    <col min="13317" max="13317" width="11.5703125" style="6" customWidth="1"/>
    <col min="13318" max="13318" width="15.28515625" style="6" customWidth="1"/>
    <col min="13319" max="13319" width="3.140625" style="6" customWidth="1"/>
    <col min="13320" max="13321" width="9.140625" style="6"/>
    <col min="13322" max="13322" width="10" style="6" customWidth="1"/>
    <col min="13323" max="13568" width="9.140625" style="6"/>
    <col min="13569" max="13569" width="4.85546875" style="6" customWidth="1"/>
    <col min="13570" max="13570" width="43.42578125" style="6" customWidth="1"/>
    <col min="13571" max="13571" width="5.5703125" style="6" customWidth="1"/>
    <col min="13572" max="13572" width="8.7109375" style="6" customWidth="1"/>
    <col min="13573" max="13573" width="11.5703125" style="6" customWidth="1"/>
    <col min="13574" max="13574" width="15.28515625" style="6" customWidth="1"/>
    <col min="13575" max="13575" width="3.140625" style="6" customWidth="1"/>
    <col min="13576" max="13577" width="9.140625" style="6"/>
    <col min="13578" max="13578" width="10" style="6" customWidth="1"/>
    <col min="13579" max="13824" width="9.140625" style="6"/>
    <col min="13825" max="13825" width="4.85546875" style="6" customWidth="1"/>
    <col min="13826" max="13826" width="43.42578125" style="6" customWidth="1"/>
    <col min="13827" max="13827" width="5.5703125" style="6" customWidth="1"/>
    <col min="13828" max="13828" width="8.7109375" style="6" customWidth="1"/>
    <col min="13829" max="13829" width="11.5703125" style="6" customWidth="1"/>
    <col min="13830" max="13830" width="15.28515625" style="6" customWidth="1"/>
    <col min="13831" max="13831" width="3.140625" style="6" customWidth="1"/>
    <col min="13832" max="13833" width="9.140625" style="6"/>
    <col min="13834" max="13834" width="10" style="6" customWidth="1"/>
    <col min="13835" max="14080" width="9.140625" style="6"/>
    <col min="14081" max="14081" width="4.85546875" style="6" customWidth="1"/>
    <col min="14082" max="14082" width="43.42578125" style="6" customWidth="1"/>
    <col min="14083" max="14083" width="5.5703125" style="6" customWidth="1"/>
    <col min="14084" max="14084" width="8.7109375" style="6" customWidth="1"/>
    <col min="14085" max="14085" width="11.5703125" style="6" customWidth="1"/>
    <col min="14086" max="14086" width="15.28515625" style="6" customWidth="1"/>
    <col min="14087" max="14087" width="3.140625" style="6" customWidth="1"/>
    <col min="14088" max="14089" width="9.140625" style="6"/>
    <col min="14090" max="14090" width="10" style="6" customWidth="1"/>
    <col min="14091" max="14336" width="9.140625" style="6"/>
    <col min="14337" max="14337" width="4.85546875" style="6" customWidth="1"/>
    <col min="14338" max="14338" width="43.42578125" style="6" customWidth="1"/>
    <col min="14339" max="14339" width="5.5703125" style="6" customWidth="1"/>
    <col min="14340" max="14340" width="8.7109375" style="6" customWidth="1"/>
    <col min="14341" max="14341" width="11.5703125" style="6" customWidth="1"/>
    <col min="14342" max="14342" width="15.28515625" style="6" customWidth="1"/>
    <col min="14343" max="14343" width="3.140625" style="6" customWidth="1"/>
    <col min="14344" max="14345" width="9.140625" style="6"/>
    <col min="14346" max="14346" width="10" style="6" customWidth="1"/>
    <col min="14347" max="14592" width="9.140625" style="6"/>
    <col min="14593" max="14593" width="4.85546875" style="6" customWidth="1"/>
    <col min="14594" max="14594" width="43.42578125" style="6" customWidth="1"/>
    <col min="14595" max="14595" width="5.5703125" style="6" customWidth="1"/>
    <col min="14596" max="14596" width="8.7109375" style="6" customWidth="1"/>
    <col min="14597" max="14597" width="11.5703125" style="6" customWidth="1"/>
    <col min="14598" max="14598" width="15.28515625" style="6" customWidth="1"/>
    <col min="14599" max="14599" width="3.140625" style="6" customWidth="1"/>
    <col min="14600" max="14601" width="9.140625" style="6"/>
    <col min="14602" max="14602" width="10" style="6" customWidth="1"/>
    <col min="14603" max="14848" width="9.140625" style="6"/>
    <col min="14849" max="14849" width="4.85546875" style="6" customWidth="1"/>
    <col min="14850" max="14850" width="43.42578125" style="6" customWidth="1"/>
    <col min="14851" max="14851" width="5.5703125" style="6" customWidth="1"/>
    <col min="14852" max="14852" width="8.7109375" style="6" customWidth="1"/>
    <col min="14853" max="14853" width="11.5703125" style="6" customWidth="1"/>
    <col min="14854" max="14854" width="15.28515625" style="6" customWidth="1"/>
    <col min="14855" max="14855" width="3.140625" style="6" customWidth="1"/>
    <col min="14856" max="14857" width="9.140625" style="6"/>
    <col min="14858" max="14858" width="10" style="6" customWidth="1"/>
    <col min="14859" max="15104" width="9.140625" style="6"/>
    <col min="15105" max="15105" width="4.85546875" style="6" customWidth="1"/>
    <col min="15106" max="15106" width="43.42578125" style="6" customWidth="1"/>
    <col min="15107" max="15107" width="5.5703125" style="6" customWidth="1"/>
    <col min="15108" max="15108" width="8.7109375" style="6" customWidth="1"/>
    <col min="15109" max="15109" width="11.5703125" style="6" customWidth="1"/>
    <col min="15110" max="15110" width="15.28515625" style="6" customWidth="1"/>
    <col min="15111" max="15111" width="3.140625" style="6" customWidth="1"/>
    <col min="15112" max="15113" width="9.140625" style="6"/>
    <col min="15114" max="15114" width="10" style="6" customWidth="1"/>
    <col min="15115" max="15360" width="9.140625" style="6"/>
    <col min="15361" max="15361" width="4.85546875" style="6" customWidth="1"/>
    <col min="15362" max="15362" width="43.42578125" style="6" customWidth="1"/>
    <col min="15363" max="15363" width="5.5703125" style="6" customWidth="1"/>
    <col min="15364" max="15364" width="8.7109375" style="6" customWidth="1"/>
    <col min="15365" max="15365" width="11.5703125" style="6" customWidth="1"/>
    <col min="15366" max="15366" width="15.28515625" style="6" customWidth="1"/>
    <col min="15367" max="15367" width="3.140625" style="6" customWidth="1"/>
    <col min="15368" max="15369" width="9.140625" style="6"/>
    <col min="15370" max="15370" width="10" style="6" customWidth="1"/>
    <col min="15371" max="15616" width="9.140625" style="6"/>
    <col min="15617" max="15617" width="4.85546875" style="6" customWidth="1"/>
    <col min="15618" max="15618" width="43.42578125" style="6" customWidth="1"/>
    <col min="15619" max="15619" width="5.5703125" style="6" customWidth="1"/>
    <col min="15620" max="15620" width="8.7109375" style="6" customWidth="1"/>
    <col min="15621" max="15621" width="11.5703125" style="6" customWidth="1"/>
    <col min="15622" max="15622" width="15.28515625" style="6" customWidth="1"/>
    <col min="15623" max="15623" width="3.140625" style="6" customWidth="1"/>
    <col min="15624" max="15625" width="9.140625" style="6"/>
    <col min="15626" max="15626" width="10" style="6" customWidth="1"/>
    <col min="15627" max="15872" width="9.140625" style="6"/>
    <col min="15873" max="15873" width="4.85546875" style="6" customWidth="1"/>
    <col min="15874" max="15874" width="43.42578125" style="6" customWidth="1"/>
    <col min="15875" max="15875" width="5.5703125" style="6" customWidth="1"/>
    <col min="15876" max="15876" width="8.7109375" style="6" customWidth="1"/>
    <col min="15877" max="15877" width="11.5703125" style="6" customWidth="1"/>
    <col min="15878" max="15878" width="15.28515625" style="6" customWidth="1"/>
    <col min="15879" max="15879" width="3.140625" style="6" customWidth="1"/>
    <col min="15880" max="15881" width="9.140625" style="6"/>
    <col min="15882" max="15882" width="10" style="6" customWidth="1"/>
    <col min="15883" max="16128" width="9.140625" style="6"/>
    <col min="16129" max="16129" width="4.85546875" style="6" customWidth="1"/>
    <col min="16130" max="16130" width="43.42578125" style="6" customWidth="1"/>
    <col min="16131" max="16131" width="5.5703125" style="6" customWidth="1"/>
    <col min="16132" max="16132" width="8.7109375" style="6" customWidth="1"/>
    <col min="16133" max="16133" width="11.5703125" style="6" customWidth="1"/>
    <col min="16134" max="16134" width="15.28515625" style="6" customWidth="1"/>
    <col min="16135" max="16135" width="3.140625" style="6" customWidth="1"/>
    <col min="16136" max="16137" width="9.140625" style="6"/>
    <col min="16138" max="16138" width="10" style="6" customWidth="1"/>
    <col min="16139" max="16384" width="9.140625" style="6"/>
  </cols>
  <sheetData>
    <row r="1" spans="1:7">
      <c r="A1" s="1"/>
      <c r="B1" s="2" t="s">
        <v>0</v>
      </c>
      <c r="C1" s="3"/>
      <c r="D1" s="4"/>
      <c r="E1" s="4"/>
      <c r="F1" s="4"/>
      <c r="G1" s="5"/>
    </row>
    <row r="2" spans="1:7">
      <c r="A2" s="1"/>
      <c r="B2" s="7"/>
      <c r="C2" s="3"/>
      <c r="D2" s="4"/>
      <c r="E2" s="4"/>
      <c r="F2" s="4"/>
      <c r="G2" s="5"/>
    </row>
    <row r="3" spans="1:7" ht="63.75" customHeight="1">
      <c r="A3" s="1"/>
      <c r="B3" s="8" t="s">
        <v>1</v>
      </c>
      <c r="C3" s="3"/>
      <c r="D3" s="4"/>
      <c r="E3" s="4"/>
      <c r="F3" s="4"/>
      <c r="G3" s="5"/>
    </row>
    <row r="4" spans="1:7">
      <c r="A4" s="1"/>
      <c r="B4" s="7"/>
      <c r="C4" s="3"/>
      <c r="D4" s="4"/>
      <c r="E4" s="4"/>
      <c r="F4" s="4"/>
      <c r="G4" s="5"/>
    </row>
    <row r="5" spans="1:7" ht="38.25">
      <c r="A5" s="9" t="s">
        <v>2</v>
      </c>
      <c r="B5" s="9" t="s">
        <v>3</v>
      </c>
      <c r="C5" s="9" t="s">
        <v>4</v>
      </c>
      <c r="D5" s="10" t="s">
        <v>5</v>
      </c>
      <c r="E5" s="9" t="s">
        <v>6</v>
      </c>
      <c r="F5" s="376" t="s">
        <v>7</v>
      </c>
      <c r="G5" s="377"/>
    </row>
    <row r="6" spans="1:7">
      <c r="A6" s="3"/>
      <c r="B6" s="3"/>
      <c r="C6" s="3"/>
      <c r="D6" s="11"/>
      <c r="E6" s="3"/>
      <c r="F6" s="3"/>
      <c r="G6" s="3"/>
    </row>
    <row r="7" spans="1:7">
      <c r="A7" s="343" t="s">
        <v>8</v>
      </c>
      <c r="B7" s="344" t="s">
        <v>9</v>
      </c>
      <c r="C7" s="345"/>
      <c r="D7" s="346"/>
      <c r="E7" s="345"/>
      <c r="F7" s="345"/>
      <c r="G7" s="345"/>
    </row>
    <row r="8" spans="1:7" ht="14.25" customHeight="1">
      <c r="A8" s="12"/>
      <c r="B8" s="7"/>
      <c r="C8" s="3"/>
      <c r="D8" s="4"/>
      <c r="E8" s="13"/>
      <c r="F8" s="14"/>
      <c r="G8" s="5"/>
    </row>
    <row r="9" spans="1:7">
      <c r="A9" s="15" t="s">
        <v>10</v>
      </c>
      <c r="B9" s="2" t="s">
        <v>11</v>
      </c>
      <c r="C9" s="3"/>
      <c r="D9" s="4"/>
      <c r="E9" s="13"/>
      <c r="F9" s="14"/>
      <c r="G9" s="5"/>
    </row>
    <row r="10" spans="1:7">
      <c r="A10" s="12"/>
      <c r="B10" s="7"/>
      <c r="C10" s="3"/>
      <c r="D10" s="4"/>
      <c r="E10" s="13"/>
      <c r="F10" s="14"/>
      <c r="G10" s="5"/>
    </row>
    <row r="11" spans="1:7" ht="102.75" customHeight="1">
      <c r="A11" s="16" t="s">
        <v>12</v>
      </c>
      <c r="B11" s="8" t="s">
        <v>412</v>
      </c>
      <c r="C11" s="3"/>
      <c r="D11" s="4"/>
      <c r="E11" s="13"/>
      <c r="F11" s="14"/>
      <c r="G11" s="17"/>
    </row>
    <row r="12" spans="1:7" ht="12" customHeight="1">
      <c r="A12" s="12"/>
      <c r="B12" s="8"/>
      <c r="C12" s="18" t="s">
        <v>342</v>
      </c>
      <c r="D12" s="19">
        <v>1</v>
      </c>
      <c r="E12" s="20"/>
      <c r="F12" s="21"/>
      <c r="G12" s="22" t="s">
        <v>13</v>
      </c>
    </row>
    <row r="13" spans="1:7">
      <c r="A13" s="12"/>
      <c r="B13" s="7"/>
      <c r="C13" s="3"/>
      <c r="D13" s="4"/>
      <c r="E13" s="13"/>
      <c r="F13" s="14"/>
      <c r="G13" s="23"/>
    </row>
    <row r="14" spans="1:7">
      <c r="A14" s="12"/>
      <c r="B14" s="24" t="s">
        <v>14</v>
      </c>
      <c r="C14" s="25"/>
      <c r="D14" s="26"/>
      <c r="E14" s="27"/>
      <c r="F14" s="28"/>
      <c r="G14" s="29" t="s">
        <v>13</v>
      </c>
    </row>
    <row r="15" spans="1:7">
      <c r="A15" s="12"/>
      <c r="B15" s="7"/>
      <c r="C15" s="3"/>
      <c r="D15" s="4"/>
      <c r="E15" s="13"/>
      <c r="F15" s="14"/>
      <c r="G15" s="30"/>
    </row>
    <row r="16" spans="1:7">
      <c r="A16" s="12"/>
      <c r="B16" s="7"/>
      <c r="C16" s="3"/>
      <c r="D16" s="4"/>
      <c r="E16" s="13"/>
      <c r="F16" s="14"/>
      <c r="G16" s="30"/>
    </row>
    <row r="17" spans="1:7">
      <c r="A17" s="15" t="s">
        <v>15</v>
      </c>
      <c r="B17" s="2" t="s">
        <v>16</v>
      </c>
      <c r="C17" s="3"/>
      <c r="D17" s="4"/>
      <c r="E17" s="13"/>
      <c r="F17" s="14"/>
      <c r="G17" s="5"/>
    </row>
    <row r="18" spans="1:7">
      <c r="A18" s="12"/>
      <c r="B18" s="7"/>
      <c r="C18" s="3"/>
      <c r="D18" s="4"/>
      <c r="E18" s="13"/>
      <c r="F18" s="14"/>
      <c r="G18" s="5"/>
    </row>
    <row r="19" spans="1:7" ht="196.5" customHeight="1">
      <c r="A19" s="16" t="s">
        <v>17</v>
      </c>
      <c r="B19" s="8" t="s">
        <v>18</v>
      </c>
      <c r="C19" s="3"/>
      <c r="D19" s="4"/>
      <c r="E19" s="13"/>
      <c r="F19" s="14"/>
      <c r="G19" s="30"/>
    </row>
    <row r="20" spans="1:7">
      <c r="A20" s="12"/>
      <c r="B20" s="8"/>
      <c r="C20" s="18" t="s">
        <v>19</v>
      </c>
      <c r="D20" s="19">
        <v>700</v>
      </c>
      <c r="E20" s="20"/>
      <c r="F20" s="21"/>
      <c r="G20" s="31" t="s">
        <v>13</v>
      </c>
    </row>
    <row r="21" spans="1:7">
      <c r="A21" s="12"/>
      <c r="B21" s="7"/>
      <c r="C21" s="3"/>
      <c r="D21" s="4"/>
      <c r="E21" s="13"/>
      <c r="F21" s="14"/>
      <c r="G21" s="5"/>
    </row>
    <row r="22" spans="1:7" ht="195" customHeight="1">
      <c r="A22" s="16" t="s">
        <v>20</v>
      </c>
      <c r="B22" s="8" t="s">
        <v>21</v>
      </c>
      <c r="C22" s="3"/>
      <c r="D22" s="4"/>
      <c r="E22" s="13"/>
      <c r="F22" s="14"/>
      <c r="G22" s="30"/>
    </row>
    <row r="23" spans="1:7">
      <c r="A23" s="12"/>
      <c r="B23" s="8"/>
      <c r="C23" s="18" t="s">
        <v>19</v>
      </c>
      <c r="D23" s="19">
        <v>10700</v>
      </c>
      <c r="E23" s="20"/>
      <c r="F23" s="21"/>
      <c r="G23" s="31" t="s">
        <v>13</v>
      </c>
    </row>
    <row r="24" spans="1:7">
      <c r="A24" s="12"/>
      <c r="B24" s="8"/>
      <c r="C24" s="3"/>
      <c r="D24" s="4"/>
      <c r="E24" s="13"/>
      <c r="F24" s="14"/>
      <c r="G24" s="30"/>
    </row>
    <row r="25" spans="1:7" ht="104.25" customHeight="1">
      <c r="A25" s="16" t="s">
        <v>22</v>
      </c>
      <c r="B25" s="32" t="s">
        <v>23</v>
      </c>
      <c r="C25" s="33"/>
      <c r="D25" s="34"/>
      <c r="E25" s="35"/>
      <c r="F25" s="36"/>
      <c r="G25" s="30"/>
    </row>
    <row r="26" spans="1:7">
      <c r="A26" s="12"/>
      <c r="B26" s="32"/>
      <c r="C26" s="37" t="s">
        <v>24</v>
      </c>
      <c r="D26" s="38">
        <v>1300</v>
      </c>
      <c r="E26" s="39"/>
      <c r="F26" s="40"/>
      <c r="G26" s="31" t="s">
        <v>13</v>
      </c>
    </row>
    <row r="27" spans="1:7">
      <c r="A27" s="12"/>
      <c r="B27" s="32"/>
      <c r="C27" s="33"/>
      <c r="D27" s="34"/>
      <c r="E27" s="35"/>
      <c r="F27" s="36"/>
      <c r="G27" s="30"/>
    </row>
    <row r="28" spans="1:7" ht="103.5">
      <c r="A28" s="16" t="s">
        <v>25</v>
      </c>
      <c r="B28" s="32" t="s">
        <v>26</v>
      </c>
      <c r="C28" s="33"/>
      <c r="D28" s="34"/>
      <c r="E28" s="35"/>
      <c r="F28" s="36"/>
      <c r="G28" s="30"/>
    </row>
    <row r="29" spans="1:7">
      <c r="A29" s="12"/>
      <c r="B29" s="32"/>
      <c r="C29" s="37" t="s">
        <v>24</v>
      </c>
      <c r="D29" s="38">
        <v>190</v>
      </c>
      <c r="E29" s="39"/>
      <c r="F29" s="40"/>
      <c r="G29" s="31" t="s">
        <v>13</v>
      </c>
    </row>
    <row r="30" spans="1:7">
      <c r="A30" s="12"/>
      <c r="B30" s="32"/>
      <c r="C30" s="33"/>
      <c r="D30" s="34"/>
      <c r="E30" s="35"/>
      <c r="F30" s="36"/>
      <c r="G30" s="30"/>
    </row>
    <row r="31" spans="1:7" ht="103.5">
      <c r="A31" s="16" t="s">
        <v>27</v>
      </c>
      <c r="B31" s="32" t="s">
        <v>28</v>
      </c>
      <c r="C31" s="33"/>
      <c r="D31" s="34"/>
      <c r="E31" s="35"/>
      <c r="F31" s="36"/>
      <c r="G31" s="30"/>
    </row>
    <row r="32" spans="1:7">
      <c r="A32" s="12"/>
      <c r="B32" s="32"/>
      <c r="C32" s="37" t="s">
        <v>24</v>
      </c>
      <c r="D32" s="38">
        <v>150</v>
      </c>
      <c r="E32" s="39"/>
      <c r="F32" s="40"/>
      <c r="G32" s="31" t="s">
        <v>13</v>
      </c>
    </row>
    <row r="33" spans="1:7">
      <c r="A33" s="12"/>
      <c r="B33" s="32"/>
      <c r="C33" s="33"/>
      <c r="D33" s="34"/>
      <c r="E33" s="35"/>
      <c r="F33" s="36"/>
      <c r="G33" s="30"/>
    </row>
    <row r="34" spans="1:7" ht="103.5">
      <c r="A34" s="16" t="s">
        <v>29</v>
      </c>
      <c r="B34" s="32" t="s">
        <v>30</v>
      </c>
      <c r="C34" s="33"/>
      <c r="D34" s="34"/>
      <c r="E34" s="35"/>
      <c r="F34" s="36"/>
      <c r="G34" s="30"/>
    </row>
    <row r="35" spans="1:7">
      <c r="A35" s="12"/>
      <c r="B35" s="32"/>
      <c r="C35" s="37" t="s">
        <v>24</v>
      </c>
      <c r="D35" s="38">
        <v>130</v>
      </c>
      <c r="E35" s="39"/>
      <c r="F35" s="40"/>
      <c r="G35" s="31" t="s">
        <v>13</v>
      </c>
    </row>
    <row r="36" spans="1:7">
      <c r="A36" s="12"/>
      <c r="B36" s="32"/>
      <c r="C36" s="33"/>
      <c r="D36" s="34"/>
      <c r="E36" s="35"/>
      <c r="F36" s="36"/>
      <c r="G36" s="30"/>
    </row>
    <row r="37" spans="1:7" ht="103.5">
      <c r="A37" s="16" t="s">
        <v>31</v>
      </c>
      <c r="B37" s="32" t="s">
        <v>32</v>
      </c>
      <c r="C37" s="33"/>
      <c r="D37" s="34"/>
      <c r="E37" s="35"/>
      <c r="F37" s="36"/>
      <c r="G37" s="30"/>
    </row>
    <row r="38" spans="1:7">
      <c r="A38" s="12"/>
      <c r="B38" s="32"/>
      <c r="C38" s="37" t="s">
        <v>24</v>
      </c>
      <c r="D38" s="38">
        <v>320</v>
      </c>
      <c r="E38" s="39"/>
      <c r="F38" s="40"/>
      <c r="G38" s="31" t="s">
        <v>13</v>
      </c>
    </row>
    <row r="39" spans="1:7">
      <c r="A39" s="12"/>
      <c r="B39" s="8"/>
      <c r="C39" s="3"/>
      <c r="D39" s="4"/>
      <c r="E39" s="13"/>
      <c r="F39" s="14"/>
      <c r="G39" s="30"/>
    </row>
    <row r="40" spans="1:7" ht="105" customHeight="1">
      <c r="A40" s="41" t="s">
        <v>33</v>
      </c>
      <c r="B40" s="42" t="s">
        <v>34</v>
      </c>
      <c r="C40" s="43"/>
      <c r="D40" s="44"/>
      <c r="E40" s="45"/>
      <c r="F40" s="46"/>
      <c r="G40" s="30"/>
    </row>
    <row r="41" spans="1:7">
      <c r="A41" s="41"/>
      <c r="B41" s="42"/>
      <c r="C41" s="47" t="s">
        <v>35</v>
      </c>
      <c r="D41" s="48">
        <v>570</v>
      </c>
      <c r="E41" s="49"/>
      <c r="F41" s="50"/>
      <c r="G41" s="31" t="s">
        <v>13</v>
      </c>
    </row>
    <row r="42" spans="1:7">
      <c r="A42" s="41"/>
      <c r="B42" s="42"/>
      <c r="C42" s="43"/>
      <c r="D42" s="44"/>
      <c r="E42" s="45"/>
      <c r="F42" s="46"/>
      <c r="G42" s="30"/>
    </row>
    <row r="43" spans="1:7" ht="103.5">
      <c r="A43" s="41" t="s">
        <v>36</v>
      </c>
      <c r="B43" s="42" t="s">
        <v>37</v>
      </c>
      <c r="C43" s="43"/>
      <c r="D43" s="44"/>
      <c r="E43" s="45"/>
      <c r="F43" s="46"/>
      <c r="G43" s="30"/>
    </row>
    <row r="44" spans="1:7">
      <c r="A44" s="41"/>
      <c r="B44" s="42"/>
      <c r="C44" s="47" t="s">
        <v>35</v>
      </c>
      <c r="D44" s="48">
        <v>290</v>
      </c>
      <c r="E44" s="49"/>
      <c r="F44" s="50"/>
      <c r="G44" s="31" t="s">
        <v>13</v>
      </c>
    </row>
    <row r="45" spans="1:7">
      <c r="A45" s="41"/>
      <c r="B45" s="42"/>
      <c r="C45" s="43"/>
      <c r="D45" s="44"/>
      <c r="E45" s="45"/>
      <c r="F45" s="46"/>
      <c r="G45" s="30"/>
    </row>
    <row r="46" spans="1:7" ht="103.5">
      <c r="A46" s="41" t="s">
        <v>38</v>
      </c>
      <c r="B46" s="42" t="s">
        <v>39</v>
      </c>
      <c r="C46" s="43"/>
      <c r="D46" s="44"/>
      <c r="E46" s="45"/>
      <c r="F46" s="46"/>
      <c r="G46" s="30"/>
    </row>
    <row r="47" spans="1:7">
      <c r="A47" s="41"/>
      <c r="B47" s="42"/>
      <c r="C47" s="47" t="s">
        <v>35</v>
      </c>
      <c r="D47" s="48">
        <v>240</v>
      </c>
      <c r="E47" s="49"/>
      <c r="F47" s="50"/>
      <c r="G47" s="31" t="s">
        <v>13</v>
      </c>
    </row>
    <row r="48" spans="1:7">
      <c r="A48" s="41"/>
      <c r="B48" s="42"/>
      <c r="C48" s="43"/>
      <c r="D48" s="44"/>
      <c r="E48" s="45"/>
      <c r="F48" s="46"/>
      <c r="G48" s="30"/>
    </row>
    <row r="49" spans="1:9" ht="106.5" customHeight="1">
      <c r="A49" s="41" t="s">
        <v>40</v>
      </c>
      <c r="B49" s="42" t="s">
        <v>41</v>
      </c>
      <c r="C49" s="43"/>
      <c r="D49" s="44"/>
      <c r="E49" s="45"/>
      <c r="F49" s="46"/>
      <c r="G49" s="30"/>
    </row>
    <row r="50" spans="1:9">
      <c r="A50" s="41"/>
      <c r="B50" s="42"/>
      <c r="C50" s="47" t="s">
        <v>35</v>
      </c>
      <c r="D50" s="48">
        <v>540</v>
      </c>
      <c r="E50" s="49"/>
      <c r="F50" s="50"/>
      <c r="G50" s="31" t="s">
        <v>13</v>
      </c>
    </row>
    <row r="51" spans="1:9">
      <c r="A51" s="12"/>
      <c r="B51" s="8"/>
      <c r="C51" s="3"/>
      <c r="D51" s="4"/>
      <c r="E51" s="13"/>
      <c r="F51" s="14"/>
      <c r="G51" s="30"/>
    </row>
    <row r="52" spans="1:9" ht="171.75" customHeight="1">
      <c r="A52" s="51" t="s">
        <v>42</v>
      </c>
      <c r="B52" s="8" t="s">
        <v>43</v>
      </c>
      <c r="C52" s="52"/>
      <c r="D52" s="53"/>
      <c r="E52" s="53"/>
      <c r="F52" s="54"/>
      <c r="G52" s="55"/>
    </row>
    <row r="53" spans="1:9">
      <c r="A53" s="51"/>
      <c r="B53" s="8"/>
      <c r="C53" s="56" t="s">
        <v>19</v>
      </c>
      <c r="D53" s="57">
        <v>225</v>
      </c>
      <c r="E53" s="57"/>
      <c r="F53" s="58"/>
      <c r="G53" s="59" t="s">
        <v>13</v>
      </c>
    </row>
    <row r="54" spans="1:9">
      <c r="A54" s="12"/>
      <c r="B54" s="8"/>
      <c r="C54" s="52"/>
      <c r="D54" s="53"/>
      <c r="E54" s="53"/>
      <c r="F54" s="60"/>
      <c r="G54" s="61"/>
    </row>
    <row r="55" spans="1:9" ht="15">
      <c r="A55" s="51"/>
      <c r="B55" s="62" t="s">
        <v>44</v>
      </c>
      <c r="C55" s="63"/>
      <c r="D55" s="64"/>
      <c r="E55" s="65"/>
      <c r="F55" s="66"/>
      <c r="G55" s="29" t="s">
        <v>13</v>
      </c>
      <c r="H55"/>
    </row>
    <row r="56" spans="1:9">
      <c r="A56" s="12"/>
      <c r="B56" s="67"/>
      <c r="C56" s="3"/>
      <c r="D56" s="4"/>
      <c r="E56" s="13"/>
      <c r="F56" s="5"/>
      <c r="G56" s="55"/>
      <c r="I56"/>
    </row>
    <row r="57" spans="1:9">
      <c r="A57" s="12"/>
      <c r="B57" s="67"/>
      <c r="C57" s="3"/>
      <c r="D57" s="4"/>
      <c r="E57" s="13"/>
      <c r="F57" s="66"/>
      <c r="G57" s="68"/>
    </row>
    <row r="58" spans="1:9">
      <c r="A58" s="69" t="s">
        <v>45</v>
      </c>
      <c r="B58" s="67" t="s">
        <v>46</v>
      </c>
      <c r="C58" s="33"/>
      <c r="D58" s="34"/>
      <c r="E58" s="35"/>
      <c r="F58" s="36"/>
      <c r="G58" s="5"/>
    </row>
    <row r="59" spans="1:9">
      <c r="A59" s="51"/>
      <c r="B59" s="70"/>
      <c r="C59" s="33"/>
      <c r="D59" s="34"/>
      <c r="E59" s="35"/>
      <c r="F59" s="36"/>
      <c r="G59" s="30"/>
    </row>
    <row r="60" spans="1:9" ht="307.5" customHeight="1">
      <c r="A60" s="71" t="s">
        <v>47</v>
      </c>
      <c r="B60" s="355" t="s">
        <v>408</v>
      </c>
      <c r="C60" s="33"/>
      <c r="D60" s="34"/>
      <c r="E60" s="35"/>
      <c r="F60" s="36"/>
      <c r="G60" s="30"/>
    </row>
    <row r="61" spans="1:9">
      <c r="A61" s="71"/>
      <c r="B61" s="32"/>
      <c r="C61" s="37" t="s">
        <v>19</v>
      </c>
      <c r="D61" s="38">
        <v>620</v>
      </c>
      <c r="E61" s="39"/>
      <c r="F61" s="40"/>
      <c r="G61" s="59" t="s">
        <v>13</v>
      </c>
    </row>
    <row r="62" spans="1:9">
      <c r="A62" s="71"/>
      <c r="B62" s="32"/>
      <c r="C62" s="33"/>
      <c r="D62" s="34"/>
      <c r="E62" s="35"/>
      <c r="F62" s="36"/>
      <c r="G62" s="55"/>
    </row>
    <row r="63" spans="1:9" ht="216.75">
      <c r="A63" s="41" t="s">
        <v>48</v>
      </c>
      <c r="B63" s="42" t="s">
        <v>349</v>
      </c>
      <c r="C63" s="43"/>
      <c r="D63" s="44"/>
      <c r="E63" s="45"/>
      <c r="F63" s="46"/>
      <c r="G63" s="30"/>
    </row>
    <row r="64" spans="1:9">
      <c r="A64" s="41"/>
      <c r="B64" s="42" t="s">
        <v>49</v>
      </c>
      <c r="C64" s="47" t="s">
        <v>50</v>
      </c>
      <c r="D64" s="48">
        <v>45</v>
      </c>
      <c r="E64" s="49"/>
      <c r="F64" s="50"/>
      <c r="G64" s="31" t="s">
        <v>13</v>
      </c>
    </row>
    <row r="65" spans="1:7">
      <c r="A65" s="41"/>
      <c r="B65" s="42"/>
      <c r="C65" s="43"/>
      <c r="D65" s="44"/>
      <c r="E65" s="45"/>
      <c r="F65" s="46"/>
      <c r="G65" s="30"/>
    </row>
    <row r="66" spans="1:7" ht="204">
      <c r="A66" s="41" t="s">
        <v>51</v>
      </c>
      <c r="B66" s="42" t="s">
        <v>350</v>
      </c>
      <c r="C66" s="43"/>
      <c r="D66" s="44"/>
      <c r="E66" s="45"/>
      <c r="F66" s="46"/>
      <c r="G66" s="30"/>
    </row>
    <row r="67" spans="1:7">
      <c r="A67" s="41"/>
      <c r="B67" s="42" t="s">
        <v>49</v>
      </c>
      <c r="C67" s="47" t="s">
        <v>50</v>
      </c>
      <c r="D67" s="48">
        <v>40</v>
      </c>
      <c r="E67" s="49"/>
      <c r="F67" s="50"/>
      <c r="G67" s="31" t="s">
        <v>13</v>
      </c>
    </row>
    <row r="68" spans="1:7">
      <c r="A68" s="71"/>
      <c r="B68" s="32"/>
      <c r="C68" s="33"/>
      <c r="D68" s="34"/>
      <c r="E68" s="35"/>
      <c r="F68" s="36"/>
      <c r="G68" s="55"/>
    </row>
    <row r="69" spans="1:7" ht="270.75" customHeight="1">
      <c r="A69" s="41" t="s">
        <v>52</v>
      </c>
      <c r="B69" s="42" t="s">
        <v>351</v>
      </c>
      <c r="C69" s="43"/>
      <c r="D69" s="44"/>
      <c r="E69" s="45"/>
      <c r="F69" s="46"/>
      <c r="G69" s="30"/>
    </row>
    <row r="70" spans="1:7">
      <c r="A70" s="41"/>
      <c r="B70" s="42" t="s">
        <v>49</v>
      </c>
      <c r="C70" s="47" t="s">
        <v>53</v>
      </c>
      <c r="D70" s="48">
        <v>56</v>
      </c>
      <c r="E70" s="49"/>
      <c r="F70" s="50"/>
      <c r="G70" s="31" t="s">
        <v>13</v>
      </c>
    </row>
    <row r="71" spans="1:7">
      <c r="A71" s="12"/>
      <c r="B71" s="32"/>
      <c r="C71" s="33"/>
      <c r="D71" s="34"/>
      <c r="E71" s="35"/>
      <c r="F71" s="36"/>
      <c r="G71" s="55"/>
    </row>
    <row r="72" spans="1:7" ht="269.25" customHeight="1">
      <c r="A72" s="41" t="s">
        <v>54</v>
      </c>
      <c r="B72" s="42" t="s">
        <v>405</v>
      </c>
      <c r="C72" s="43"/>
      <c r="D72" s="44"/>
      <c r="E72" s="45"/>
      <c r="F72" s="46"/>
      <c r="G72" s="55"/>
    </row>
    <row r="73" spans="1:7">
      <c r="A73" s="41"/>
      <c r="B73" s="42"/>
      <c r="C73" s="47" t="s">
        <v>53</v>
      </c>
      <c r="D73" s="48">
        <v>34</v>
      </c>
      <c r="E73" s="49"/>
      <c r="F73" s="50"/>
      <c r="G73" s="59" t="s">
        <v>13</v>
      </c>
    </row>
    <row r="74" spans="1:7">
      <c r="A74" s="41"/>
      <c r="B74" s="42"/>
      <c r="C74" s="43"/>
      <c r="D74" s="44"/>
      <c r="E74" s="45"/>
      <c r="F74" s="46"/>
      <c r="G74" s="55"/>
    </row>
    <row r="75" spans="1:7" ht="310.5" customHeight="1">
      <c r="A75" s="51" t="s">
        <v>55</v>
      </c>
      <c r="B75" s="32" t="s">
        <v>352</v>
      </c>
      <c r="C75" s="33"/>
      <c r="D75" s="34"/>
      <c r="E75" s="35"/>
      <c r="F75" s="36"/>
      <c r="G75" s="55"/>
    </row>
    <row r="76" spans="1:7">
      <c r="A76" s="51"/>
      <c r="B76" s="32"/>
      <c r="C76" s="37" t="s">
        <v>24</v>
      </c>
      <c r="D76" s="38">
        <v>520</v>
      </c>
      <c r="E76" s="39"/>
      <c r="F76" s="40"/>
      <c r="G76" s="59" t="s">
        <v>13</v>
      </c>
    </row>
    <row r="77" spans="1:7">
      <c r="A77" s="51"/>
      <c r="B77" s="32"/>
      <c r="C77" s="33"/>
      <c r="D77" s="34"/>
      <c r="E77" s="35"/>
      <c r="F77" s="36"/>
      <c r="G77" s="55"/>
    </row>
    <row r="78" spans="1:7" ht="209.25" customHeight="1">
      <c r="A78" s="51" t="s">
        <v>56</v>
      </c>
      <c r="B78" s="51" t="s">
        <v>403</v>
      </c>
      <c r="C78" s="33"/>
      <c r="D78" s="34"/>
      <c r="E78" s="35"/>
      <c r="F78" s="36"/>
      <c r="G78" s="55"/>
    </row>
    <row r="79" spans="1:7">
      <c r="A79" s="51"/>
      <c r="B79" s="32"/>
      <c r="C79" s="37" t="s">
        <v>24</v>
      </c>
      <c r="D79" s="38">
        <v>52</v>
      </c>
      <c r="E79" s="39"/>
      <c r="F79" s="40"/>
      <c r="G79" s="59" t="s">
        <v>13</v>
      </c>
    </row>
    <row r="80" spans="1:7">
      <c r="A80" s="51"/>
      <c r="B80" s="32"/>
      <c r="C80" s="33"/>
      <c r="D80" s="34"/>
      <c r="E80" s="35"/>
      <c r="F80" s="36"/>
      <c r="G80" s="55"/>
    </row>
    <row r="81" spans="1:7" ht="194.25">
      <c r="A81" s="51" t="s">
        <v>57</v>
      </c>
      <c r="B81" s="32" t="s">
        <v>404</v>
      </c>
      <c r="C81" s="33"/>
      <c r="D81" s="34"/>
      <c r="E81" s="35"/>
      <c r="F81" s="36"/>
      <c r="G81" s="55"/>
    </row>
    <row r="82" spans="1:7">
      <c r="A82" s="51"/>
      <c r="B82" s="32"/>
      <c r="C82" s="37" t="s">
        <v>24</v>
      </c>
      <c r="D82" s="38">
        <v>72</v>
      </c>
      <c r="E82" s="39"/>
      <c r="F82" s="40"/>
      <c r="G82" s="59" t="s">
        <v>13</v>
      </c>
    </row>
    <row r="83" spans="1:7">
      <c r="A83" s="12"/>
      <c r="B83" s="32"/>
      <c r="C83" s="33"/>
      <c r="D83" s="34"/>
      <c r="E83" s="35"/>
      <c r="F83" s="36"/>
      <c r="G83" s="55"/>
    </row>
    <row r="84" spans="1:7" ht="93.75" customHeight="1">
      <c r="A84" s="16" t="s">
        <v>58</v>
      </c>
      <c r="B84" s="105" t="s">
        <v>409</v>
      </c>
      <c r="C84" s="33"/>
      <c r="D84" s="34"/>
      <c r="E84" s="35"/>
      <c r="F84" s="36"/>
      <c r="G84" s="55"/>
    </row>
    <row r="85" spans="1:7">
      <c r="A85" s="12"/>
      <c r="B85" s="42"/>
      <c r="C85" s="37" t="s">
        <v>59</v>
      </c>
      <c r="D85" s="38">
        <v>3200</v>
      </c>
      <c r="E85" s="39"/>
      <c r="F85" s="40"/>
      <c r="G85" s="59" t="s">
        <v>13</v>
      </c>
    </row>
    <row r="86" spans="1:7">
      <c r="A86" s="12"/>
      <c r="B86" s="42"/>
      <c r="C86" s="33"/>
      <c r="D86" s="34"/>
      <c r="E86" s="35"/>
      <c r="F86" s="36"/>
      <c r="G86" s="55"/>
    </row>
    <row r="87" spans="1:7" ht="95.25" customHeight="1">
      <c r="A87" s="12" t="s">
        <v>60</v>
      </c>
      <c r="B87" s="105" t="s">
        <v>410</v>
      </c>
      <c r="C87" s="33"/>
      <c r="D87" s="34"/>
      <c r="E87" s="35"/>
      <c r="F87" s="36"/>
      <c r="G87" s="30"/>
    </row>
    <row r="88" spans="1:7">
      <c r="A88" s="12"/>
      <c r="B88" s="8"/>
      <c r="C88" s="18" t="s">
        <v>59</v>
      </c>
      <c r="D88" s="19">
        <v>3500</v>
      </c>
      <c r="E88" s="20"/>
      <c r="F88" s="21"/>
      <c r="G88" s="59" t="s">
        <v>13</v>
      </c>
    </row>
    <row r="89" spans="1:7">
      <c r="A89" s="12"/>
      <c r="B89" s="8"/>
      <c r="C89" s="3"/>
      <c r="D89" s="4"/>
      <c r="E89" s="13"/>
      <c r="F89" s="14"/>
      <c r="G89" s="61"/>
    </row>
    <row r="90" spans="1:7" ht="12.75" customHeight="1">
      <c r="A90" s="12"/>
      <c r="B90" s="24" t="s">
        <v>61</v>
      </c>
      <c r="C90" s="25"/>
      <c r="D90" s="26"/>
      <c r="E90" s="72"/>
      <c r="F90" s="72"/>
      <c r="G90" s="29" t="s">
        <v>13</v>
      </c>
    </row>
    <row r="91" spans="1:7">
      <c r="A91" s="12"/>
      <c r="B91" s="67"/>
      <c r="C91" s="3"/>
      <c r="D91" s="4"/>
      <c r="E91" s="13"/>
      <c r="F91" s="66"/>
      <c r="G91" s="29"/>
    </row>
    <row r="92" spans="1:7">
      <c r="A92" s="12"/>
      <c r="B92" s="67"/>
      <c r="C92" s="3"/>
      <c r="D92" s="4"/>
      <c r="E92" s="13"/>
      <c r="F92" s="66"/>
      <c r="G92" s="29"/>
    </row>
    <row r="93" spans="1:7">
      <c r="A93" s="73" t="s">
        <v>62</v>
      </c>
      <c r="B93" s="74" t="s">
        <v>63</v>
      </c>
      <c r="C93" s="43"/>
      <c r="D93" s="44"/>
      <c r="E93" s="45"/>
      <c r="F93" s="75"/>
      <c r="G93" s="29"/>
    </row>
    <row r="94" spans="1:7">
      <c r="A94" s="73"/>
      <c r="B94" s="74"/>
      <c r="C94" s="43"/>
      <c r="D94" s="44"/>
      <c r="E94" s="45"/>
      <c r="F94" s="75"/>
      <c r="G94" s="29"/>
    </row>
    <row r="95" spans="1:7" ht="156.75" customHeight="1">
      <c r="A95" s="76" t="s">
        <v>64</v>
      </c>
      <c r="B95" s="355" t="s">
        <v>353</v>
      </c>
      <c r="C95" s="78"/>
      <c r="D95" s="79"/>
      <c r="E95" s="80"/>
      <c r="F95" s="81"/>
      <c r="G95" s="29"/>
    </row>
    <row r="96" spans="1:7" ht="12.75" customHeight="1">
      <c r="A96" s="76"/>
      <c r="B96" s="77"/>
      <c r="C96" s="82" t="s">
        <v>65</v>
      </c>
      <c r="D96" s="48">
        <v>42</v>
      </c>
      <c r="E96" s="49"/>
      <c r="F96" s="50"/>
      <c r="G96" s="22" t="s">
        <v>13</v>
      </c>
    </row>
    <row r="97" spans="1:7" ht="12.75" customHeight="1">
      <c r="A97" s="76"/>
      <c r="B97" s="77"/>
      <c r="C97" s="78"/>
      <c r="D97" s="44"/>
      <c r="E97" s="45"/>
      <c r="F97" s="46"/>
      <c r="G97" s="83"/>
    </row>
    <row r="98" spans="1:7" ht="219.75" customHeight="1">
      <c r="A98" s="84" t="s">
        <v>66</v>
      </c>
      <c r="B98" s="355" t="s">
        <v>354</v>
      </c>
      <c r="C98" s="43"/>
      <c r="D98" s="85"/>
      <c r="E98" s="86"/>
      <c r="F98" s="75"/>
      <c r="G98" s="87"/>
    </row>
    <row r="99" spans="1:7" ht="12.75" customHeight="1">
      <c r="A99" s="84"/>
      <c r="B99" s="77"/>
      <c r="C99" s="82" t="s">
        <v>67</v>
      </c>
      <c r="D99" s="88">
        <v>620</v>
      </c>
      <c r="E99" s="89"/>
      <c r="F99" s="90"/>
      <c r="G99" s="22" t="s">
        <v>13</v>
      </c>
    </row>
    <row r="100" spans="1:7" ht="12.75" customHeight="1">
      <c r="A100" s="84"/>
      <c r="B100" s="77"/>
      <c r="C100" s="78"/>
      <c r="D100" s="85"/>
      <c r="E100" s="86"/>
      <c r="F100" s="91"/>
      <c r="G100" s="87"/>
    </row>
    <row r="101" spans="1:7" ht="170.25" customHeight="1">
      <c r="A101" s="84" t="s">
        <v>68</v>
      </c>
      <c r="B101" s="355" t="s">
        <v>355</v>
      </c>
      <c r="C101" s="43"/>
      <c r="D101" s="85"/>
      <c r="E101" s="86"/>
      <c r="F101" s="75"/>
      <c r="G101" s="87"/>
    </row>
    <row r="102" spans="1:7" ht="12.75" customHeight="1">
      <c r="A102" s="84"/>
      <c r="B102" s="77"/>
      <c r="C102" s="82" t="s">
        <v>67</v>
      </c>
      <c r="D102" s="88">
        <v>52</v>
      </c>
      <c r="E102" s="89"/>
      <c r="F102" s="90"/>
      <c r="G102" s="22" t="s">
        <v>13</v>
      </c>
    </row>
    <row r="103" spans="1:7" ht="12.75" customHeight="1">
      <c r="A103" s="84"/>
      <c r="B103" s="77"/>
      <c r="C103" s="78"/>
      <c r="D103" s="85"/>
      <c r="E103" s="86"/>
      <c r="F103" s="91"/>
      <c r="G103" s="87"/>
    </row>
    <row r="104" spans="1:7" ht="169.5" customHeight="1">
      <c r="A104" s="41" t="s">
        <v>69</v>
      </c>
      <c r="B104" s="355" t="s">
        <v>356</v>
      </c>
      <c r="C104" s="43"/>
      <c r="D104" s="85"/>
      <c r="E104" s="86"/>
      <c r="F104" s="75"/>
      <c r="G104" s="87"/>
    </row>
    <row r="105" spans="1:7" ht="12.75" customHeight="1">
      <c r="A105" s="84"/>
      <c r="B105" s="77"/>
      <c r="C105" s="82" t="s">
        <v>67</v>
      </c>
      <c r="D105" s="88">
        <v>340</v>
      </c>
      <c r="E105" s="89"/>
      <c r="F105" s="90"/>
      <c r="G105" s="22" t="s">
        <v>13</v>
      </c>
    </row>
    <row r="106" spans="1:7">
      <c r="A106" s="92"/>
      <c r="B106" s="93"/>
      <c r="C106" s="94"/>
      <c r="D106" s="95"/>
      <c r="E106" s="96"/>
      <c r="F106" s="97"/>
      <c r="G106" s="98"/>
    </row>
    <row r="107" spans="1:7">
      <c r="A107" s="12"/>
      <c r="B107" s="67" t="s">
        <v>70</v>
      </c>
      <c r="C107" s="3"/>
      <c r="D107" s="4"/>
      <c r="E107" s="13"/>
      <c r="F107" s="66"/>
      <c r="G107" s="29" t="s">
        <v>13</v>
      </c>
    </row>
    <row r="108" spans="1:7">
      <c r="A108" s="12"/>
      <c r="B108" s="67"/>
      <c r="C108" s="3"/>
      <c r="D108" s="4"/>
      <c r="E108" s="13"/>
      <c r="F108" s="66"/>
      <c r="G108" s="29"/>
    </row>
    <row r="109" spans="1:7">
      <c r="A109" s="12"/>
      <c r="B109" s="67"/>
      <c r="C109" s="3"/>
      <c r="D109" s="4"/>
      <c r="E109" s="13"/>
      <c r="F109" s="66"/>
      <c r="G109" s="29"/>
    </row>
    <row r="110" spans="1:7">
      <c r="A110" s="69" t="s">
        <v>71</v>
      </c>
      <c r="B110" s="67" t="s">
        <v>72</v>
      </c>
      <c r="C110" s="33"/>
      <c r="D110" s="34"/>
      <c r="E110" s="35"/>
      <c r="F110" s="36"/>
      <c r="G110" s="5"/>
    </row>
    <row r="111" spans="1:7">
      <c r="A111" s="12"/>
      <c r="B111" s="7"/>
      <c r="C111" s="3"/>
      <c r="D111" s="4"/>
      <c r="E111" s="13"/>
      <c r="F111" s="14"/>
      <c r="G111" s="5"/>
    </row>
    <row r="112" spans="1:7" ht="191.25" customHeight="1">
      <c r="A112" s="12" t="s">
        <v>73</v>
      </c>
      <c r="B112" s="355" t="s">
        <v>357</v>
      </c>
      <c r="C112" s="3"/>
      <c r="D112" s="4"/>
      <c r="E112" s="13"/>
      <c r="F112" s="14"/>
      <c r="G112" s="5"/>
    </row>
    <row r="113" spans="1:8">
      <c r="A113" s="12"/>
      <c r="B113" s="7"/>
      <c r="C113" s="99" t="s">
        <v>74</v>
      </c>
      <c r="D113" s="100">
        <v>51</v>
      </c>
      <c r="E113" s="101"/>
      <c r="F113" s="101"/>
      <c r="G113" s="102" t="s">
        <v>13</v>
      </c>
    </row>
    <row r="114" spans="1:8">
      <c r="A114" s="12"/>
      <c r="B114" s="7"/>
      <c r="C114" s="3"/>
      <c r="D114" s="4"/>
      <c r="E114" s="13"/>
      <c r="F114" s="14"/>
      <c r="G114" s="5"/>
    </row>
    <row r="115" spans="1:8" ht="66.75" customHeight="1">
      <c r="A115" s="12" t="s">
        <v>75</v>
      </c>
      <c r="B115" s="41" t="s">
        <v>358</v>
      </c>
      <c r="C115" s="3"/>
      <c r="D115" s="4"/>
      <c r="E115" s="13"/>
      <c r="F115" s="14"/>
      <c r="G115" s="30"/>
    </row>
    <row r="116" spans="1:8" ht="15" customHeight="1">
      <c r="A116" s="12"/>
      <c r="B116" s="103"/>
      <c r="C116" s="18" t="s">
        <v>53</v>
      </c>
      <c r="D116" s="19">
        <v>44</v>
      </c>
      <c r="E116" s="20"/>
      <c r="F116" s="21"/>
      <c r="G116" s="31" t="s">
        <v>13</v>
      </c>
    </row>
    <row r="117" spans="1:8" ht="15" customHeight="1">
      <c r="A117" s="12"/>
      <c r="B117" s="103"/>
      <c r="C117" s="3"/>
      <c r="D117" s="4"/>
      <c r="E117" s="13"/>
      <c r="F117" s="14"/>
      <c r="G117" s="30"/>
    </row>
    <row r="118" spans="1:8" ht="67.5" customHeight="1">
      <c r="A118" s="41" t="s">
        <v>76</v>
      </c>
      <c r="B118" s="77" t="s">
        <v>77</v>
      </c>
      <c r="C118" s="43"/>
      <c r="D118" s="44"/>
      <c r="E118" s="45"/>
      <c r="F118" s="46"/>
      <c r="G118" s="30"/>
    </row>
    <row r="119" spans="1:8" ht="15" customHeight="1">
      <c r="A119" s="41"/>
      <c r="B119" s="77"/>
      <c r="C119" s="47" t="s">
        <v>50</v>
      </c>
      <c r="D119" s="48">
        <v>11</v>
      </c>
      <c r="E119" s="49"/>
      <c r="F119" s="50"/>
      <c r="G119" s="22" t="s">
        <v>13</v>
      </c>
    </row>
    <row r="120" spans="1:8" ht="15" customHeight="1">
      <c r="A120" s="12"/>
      <c r="B120" s="103"/>
      <c r="C120" s="3"/>
      <c r="D120" s="4"/>
      <c r="E120" s="13"/>
      <c r="F120" s="14"/>
      <c r="G120" s="30"/>
    </row>
    <row r="121" spans="1:8" ht="67.5" customHeight="1">
      <c r="A121" s="84" t="s">
        <v>78</v>
      </c>
      <c r="B121" s="77" t="s">
        <v>79</v>
      </c>
      <c r="C121" s="43"/>
      <c r="D121" s="44"/>
      <c r="E121" s="45"/>
      <c r="F121" s="46"/>
      <c r="G121" s="30"/>
    </row>
    <row r="122" spans="1:8" ht="15" customHeight="1">
      <c r="A122" s="41"/>
      <c r="B122" s="77"/>
      <c r="C122" s="47" t="s">
        <v>50</v>
      </c>
      <c r="D122" s="48">
        <v>10</v>
      </c>
      <c r="E122" s="49"/>
      <c r="F122" s="50"/>
      <c r="G122" s="22" t="s">
        <v>13</v>
      </c>
    </row>
    <row r="123" spans="1:8" ht="15" customHeight="1">
      <c r="A123" s="41"/>
      <c r="B123" s="77"/>
      <c r="C123" s="43"/>
      <c r="D123" s="44"/>
      <c r="E123" s="45"/>
      <c r="F123" s="46"/>
      <c r="G123" s="30"/>
    </row>
    <row r="124" spans="1:8" ht="79.5" customHeight="1">
      <c r="A124" s="84" t="s">
        <v>80</v>
      </c>
      <c r="B124" s="77" t="s">
        <v>81</v>
      </c>
      <c r="C124" s="43"/>
      <c r="D124" s="44"/>
      <c r="E124" s="45"/>
      <c r="F124" s="46"/>
      <c r="G124" s="30"/>
    </row>
    <row r="125" spans="1:8" ht="15" customHeight="1">
      <c r="A125" s="41"/>
      <c r="B125" s="77"/>
      <c r="C125" s="47" t="s">
        <v>50</v>
      </c>
      <c r="D125" s="48">
        <v>3</v>
      </c>
      <c r="E125" s="49"/>
      <c r="F125" s="50"/>
      <c r="G125" s="22" t="s">
        <v>13</v>
      </c>
    </row>
    <row r="126" spans="1:8" ht="11.25" customHeight="1">
      <c r="A126" s="12"/>
      <c r="B126" s="42"/>
      <c r="C126" s="43"/>
      <c r="D126" s="44"/>
      <c r="E126" s="45"/>
      <c r="F126" s="46"/>
      <c r="G126" s="30"/>
    </row>
    <row r="127" spans="1:8" ht="44.25" customHeight="1">
      <c r="A127" s="84" t="s">
        <v>82</v>
      </c>
      <c r="B127" s="355" t="s">
        <v>411</v>
      </c>
      <c r="C127" s="43"/>
      <c r="D127" s="44"/>
      <c r="E127" s="45"/>
      <c r="F127" s="46"/>
      <c r="G127" s="30"/>
      <c r="H127" s="358"/>
    </row>
    <row r="128" spans="1:8" ht="11.25" customHeight="1">
      <c r="A128" s="41"/>
      <c r="B128" s="77"/>
      <c r="C128" s="82" t="s">
        <v>342</v>
      </c>
      <c r="D128" s="48">
        <v>1</v>
      </c>
      <c r="E128" s="49"/>
      <c r="F128" s="50"/>
      <c r="G128" s="22" t="s">
        <v>13</v>
      </c>
    </row>
    <row r="129" spans="1:7" ht="11.25" customHeight="1">
      <c r="A129" s="41"/>
      <c r="B129" s="77"/>
      <c r="C129" s="78"/>
      <c r="D129" s="44"/>
      <c r="E129" s="45"/>
      <c r="F129" s="46"/>
      <c r="G129" s="87"/>
    </row>
    <row r="130" spans="1:7" ht="155.25" customHeight="1">
      <c r="A130" s="84" t="s">
        <v>83</v>
      </c>
      <c r="B130" s="77" t="s">
        <v>84</v>
      </c>
      <c r="C130" s="104"/>
      <c r="D130" s="85"/>
      <c r="E130" s="86"/>
      <c r="F130" s="91"/>
      <c r="G130" s="87"/>
    </row>
    <row r="131" spans="1:7" ht="11.25" customHeight="1">
      <c r="A131" s="84"/>
      <c r="B131" s="77"/>
      <c r="C131" s="82" t="s">
        <v>53</v>
      </c>
      <c r="D131" s="88">
        <v>170</v>
      </c>
      <c r="E131" s="89"/>
      <c r="F131" s="90"/>
      <c r="G131" s="22" t="s">
        <v>13</v>
      </c>
    </row>
    <row r="132" spans="1:7" ht="11.25" customHeight="1">
      <c r="A132" s="84"/>
      <c r="B132" s="77"/>
      <c r="C132" s="78"/>
      <c r="D132" s="85"/>
      <c r="E132" s="86"/>
      <c r="F132" s="91"/>
      <c r="G132" s="87"/>
    </row>
    <row r="133" spans="1:7" ht="148.5" customHeight="1">
      <c r="A133" s="41" t="s">
        <v>85</v>
      </c>
      <c r="B133" s="77" t="s">
        <v>406</v>
      </c>
      <c r="C133" s="43"/>
      <c r="D133" s="85"/>
      <c r="E133" s="86"/>
      <c r="F133" s="91"/>
      <c r="G133" s="87"/>
    </row>
    <row r="134" spans="1:7" ht="11.25" customHeight="1">
      <c r="A134" s="84"/>
      <c r="B134" s="77"/>
      <c r="C134" s="82" t="s">
        <v>137</v>
      </c>
      <c r="D134" s="88">
        <v>2600</v>
      </c>
      <c r="E134" s="89"/>
      <c r="F134" s="90"/>
      <c r="G134" s="22" t="s">
        <v>13</v>
      </c>
    </row>
    <row r="135" spans="1:7" ht="11.25" customHeight="1">
      <c r="A135" s="84"/>
      <c r="B135" s="77"/>
      <c r="C135" s="78"/>
      <c r="D135" s="85"/>
      <c r="E135" s="86"/>
      <c r="F135" s="91"/>
      <c r="G135" s="87"/>
    </row>
    <row r="136" spans="1:7" ht="153.75" customHeight="1">
      <c r="A136" s="41" t="s">
        <v>86</v>
      </c>
      <c r="B136" s="105" t="s">
        <v>87</v>
      </c>
      <c r="C136" s="43"/>
      <c r="D136" s="44"/>
      <c r="E136" s="45"/>
      <c r="F136" s="46"/>
      <c r="G136" s="30"/>
    </row>
    <row r="137" spans="1:7" ht="11.25" customHeight="1">
      <c r="A137" s="41"/>
      <c r="B137" s="42"/>
      <c r="C137" s="47" t="s">
        <v>50</v>
      </c>
      <c r="D137" s="48">
        <v>54</v>
      </c>
      <c r="E137" s="49"/>
      <c r="F137" s="50"/>
      <c r="G137" s="31" t="s">
        <v>13</v>
      </c>
    </row>
    <row r="138" spans="1:7">
      <c r="A138" s="92"/>
      <c r="B138" s="106"/>
      <c r="C138" s="94"/>
      <c r="D138" s="95"/>
      <c r="E138" s="96"/>
      <c r="F138" s="107"/>
      <c r="G138" s="23"/>
    </row>
    <row r="139" spans="1:7">
      <c r="A139" s="12"/>
      <c r="B139" s="67" t="s">
        <v>88</v>
      </c>
      <c r="C139" s="3"/>
      <c r="D139" s="4"/>
      <c r="E139" s="13"/>
      <c r="F139" s="66"/>
      <c r="G139" s="29" t="s">
        <v>13</v>
      </c>
    </row>
    <row r="140" spans="1:7">
      <c r="A140" s="12"/>
      <c r="B140" s="67"/>
      <c r="C140" s="3"/>
      <c r="D140" s="4"/>
      <c r="E140" s="13"/>
      <c r="F140" s="66"/>
      <c r="G140" s="29"/>
    </row>
    <row r="141" spans="1:7">
      <c r="A141" s="51"/>
      <c r="B141" s="103"/>
      <c r="C141" s="33"/>
      <c r="D141" s="34"/>
      <c r="E141" s="35"/>
      <c r="F141" s="36"/>
      <c r="G141" s="55"/>
    </row>
    <row r="142" spans="1:7">
      <c r="A142" s="12"/>
      <c r="B142" s="7"/>
      <c r="C142" s="3"/>
      <c r="D142" s="4"/>
      <c r="E142" s="13"/>
      <c r="F142" s="14"/>
      <c r="G142" s="30"/>
    </row>
    <row r="143" spans="1:7">
      <c r="A143" s="12"/>
      <c r="B143" s="7"/>
      <c r="C143" s="3"/>
      <c r="D143" s="4"/>
      <c r="E143" s="13"/>
      <c r="F143" s="14"/>
      <c r="G143" s="30"/>
    </row>
    <row r="144" spans="1:7">
      <c r="A144" s="12"/>
      <c r="B144" s="7"/>
      <c r="C144" s="3"/>
      <c r="D144" s="4"/>
      <c r="E144" s="13"/>
      <c r="F144" s="14"/>
      <c r="G144" s="30"/>
    </row>
    <row r="145" spans="1:7">
      <c r="A145" s="12"/>
      <c r="B145" s="108" t="s">
        <v>89</v>
      </c>
      <c r="C145" s="3"/>
      <c r="D145" s="4"/>
      <c r="E145" s="13"/>
      <c r="F145" s="66"/>
      <c r="G145" s="5"/>
    </row>
    <row r="146" spans="1:7">
      <c r="A146" s="12"/>
      <c r="B146" s="7"/>
      <c r="C146" s="3"/>
      <c r="D146" s="4"/>
      <c r="E146" s="13"/>
      <c r="F146" s="14"/>
      <c r="G146" s="29"/>
    </row>
    <row r="147" spans="1:7">
      <c r="A147" s="69" t="s">
        <v>10</v>
      </c>
      <c r="B147" s="67" t="s">
        <v>11</v>
      </c>
      <c r="C147" s="3"/>
      <c r="D147" s="4"/>
      <c r="E147" s="4"/>
      <c r="F147" s="66"/>
      <c r="G147" s="29" t="s">
        <v>13</v>
      </c>
    </row>
    <row r="148" spans="1:7">
      <c r="A148" s="69"/>
      <c r="B148" s="7"/>
      <c r="C148" s="3"/>
      <c r="D148" s="4"/>
      <c r="E148" s="4"/>
      <c r="F148" s="66"/>
      <c r="G148" s="30"/>
    </row>
    <row r="149" spans="1:7">
      <c r="A149" s="69" t="s">
        <v>15</v>
      </c>
      <c r="B149" s="67" t="s">
        <v>16</v>
      </c>
      <c r="C149" s="3"/>
      <c r="D149" s="4"/>
      <c r="E149" s="4"/>
      <c r="F149" s="66"/>
      <c r="G149" s="29" t="s">
        <v>13</v>
      </c>
    </row>
    <row r="150" spans="1:7">
      <c r="A150" s="69"/>
      <c r="B150" s="7"/>
      <c r="C150" s="3"/>
      <c r="D150" s="4"/>
      <c r="E150" s="4"/>
      <c r="F150" s="5"/>
      <c r="G150" s="5"/>
    </row>
    <row r="151" spans="1:7" ht="12.75" customHeight="1">
      <c r="A151" s="69" t="s">
        <v>45</v>
      </c>
      <c r="B151" s="67" t="s">
        <v>46</v>
      </c>
      <c r="C151" s="3"/>
      <c r="D151" s="4"/>
      <c r="E151" s="5"/>
      <c r="F151" s="109"/>
      <c r="G151" s="29" t="s">
        <v>13</v>
      </c>
    </row>
    <row r="152" spans="1:7" ht="12.75" customHeight="1">
      <c r="A152" s="69"/>
      <c r="B152" s="67"/>
      <c r="C152" s="3"/>
      <c r="D152" s="4"/>
      <c r="E152" s="5"/>
      <c r="F152" s="109"/>
      <c r="G152" s="29"/>
    </row>
    <row r="153" spans="1:7" ht="12.75" customHeight="1">
      <c r="A153" s="69" t="s">
        <v>62</v>
      </c>
      <c r="B153" s="67" t="s">
        <v>63</v>
      </c>
      <c r="C153" s="3"/>
      <c r="D153" s="4"/>
      <c r="E153" s="5"/>
      <c r="F153" s="109"/>
      <c r="G153" s="29" t="s">
        <v>13</v>
      </c>
    </row>
    <row r="154" spans="1:7">
      <c r="A154" s="69"/>
      <c r="B154" s="67"/>
      <c r="C154" s="3"/>
      <c r="D154" s="4"/>
      <c r="E154" s="4"/>
      <c r="F154" s="5"/>
      <c r="G154" s="5"/>
    </row>
    <row r="155" spans="1:7">
      <c r="A155" s="69" t="s">
        <v>71</v>
      </c>
      <c r="B155" s="67" t="s">
        <v>72</v>
      </c>
      <c r="C155" s="3"/>
      <c r="D155" s="4"/>
      <c r="E155" s="375"/>
      <c r="F155" s="375"/>
      <c r="G155" s="29" t="s">
        <v>13</v>
      </c>
    </row>
    <row r="156" spans="1:7">
      <c r="A156" s="92"/>
      <c r="B156" s="110"/>
      <c r="C156" s="94"/>
      <c r="D156" s="95"/>
      <c r="E156" s="95"/>
      <c r="F156" s="97"/>
      <c r="G156" s="23"/>
    </row>
    <row r="157" spans="1:7">
      <c r="A157" s="12"/>
      <c r="B157" s="111"/>
      <c r="C157" s="5"/>
      <c r="D157" s="5"/>
      <c r="E157" s="5"/>
      <c r="F157" s="5"/>
      <c r="G157" s="5"/>
    </row>
    <row r="158" spans="1:7">
      <c r="A158" s="12"/>
      <c r="B158" s="67" t="s">
        <v>90</v>
      </c>
      <c r="C158" s="3"/>
      <c r="D158" s="4"/>
      <c r="E158" s="375"/>
      <c r="F158" s="375"/>
      <c r="G158" s="29" t="s">
        <v>13</v>
      </c>
    </row>
    <row r="159" spans="1:7">
      <c r="A159" s="12"/>
      <c r="B159" s="67"/>
      <c r="C159" s="3"/>
      <c r="D159" s="4"/>
      <c r="E159" s="66"/>
      <c r="F159" s="66"/>
      <c r="G159" s="29"/>
    </row>
    <row r="160" spans="1:7">
      <c r="A160" s="12"/>
      <c r="B160" s="67"/>
      <c r="C160" s="3"/>
      <c r="D160" s="4"/>
      <c r="E160" s="66"/>
      <c r="F160" s="66"/>
      <c r="G160" s="29"/>
    </row>
    <row r="161" spans="1:7">
      <c r="A161" s="12"/>
      <c r="B161" s="67"/>
      <c r="C161" s="3"/>
      <c r="D161" s="4"/>
      <c r="E161" s="66"/>
      <c r="F161" s="66"/>
      <c r="G161" s="29"/>
    </row>
    <row r="162" spans="1:7">
      <c r="A162" s="12"/>
      <c r="B162" s="67"/>
      <c r="C162" s="3"/>
      <c r="D162" s="4"/>
      <c r="E162" s="66"/>
      <c r="F162" s="66"/>
      <c r="G162" s="29"/>
    </row>
    <row r="163" spans="1:7" ht="38.25">
      <c r="A163" s="9" t="s">
        <v>2</v>
      </c>
      <c r="B163" s="9" t="s">
        <v>3</v>
      </c>
      <c r="C163" s="9" t="s">
        <v>4</v>
      </c>
      <c r="D163" s="10" t="s">
        <v>5</v>
      </c>
      <c r="E163" s="9" t="s">
        <v>6</v>
      </c>
      <c r="F163" s="376" t="s">
        <v>7</v>
      </c>
      <c r="G163" s="377"/>
    </row>
    <row r="164" spans="1:7">
      <c r="A164" s="3"/>
      <c r="B164" s="3"/>
      <c r="C164" s="3"/>
      <c r="D164" s="11"/>
      <c r="E164" s="3"/>
      <c r="F164" s="3"/>
      <c r="G164" s="3"/>
    </row>
    <row r="165" spans="1:7">
      <c r="A165" s="343" t="s">
        <v>91</v>
      </c>
      <c r="B165" s="344" t="s">
        <v>92</v>
      </c>
      <c r="C165" s="345"/>
      <c r="D165" s="346"/>
      <c r="E165" s="345"/>
      <c r="F165" s="345"/>
      <c r="G165" s="345"/>
    </row>
    <row r="166" spans="1:7">
      <c r="A166" s="12"/>
      <c r="B166" s="7"/>
      <c r="C166" s="3"/>
      <c r="D166" s="4"/>
      <c r="E166" s="13"/>
      <c r="F166" s="14"/>
      <c r="G166" s="5"/>
    </row>
    <row r="167" spans="1:7">
      <c r="A167" s="15" t="s">
        <v>10</v>
      </c>
      <c r="B167" s="2" t="s">
        <v>11</v>
      </c>
      <c r="C167" s="3"/>
      <c r="D167" s="4"/>
      <c r="E167" s="13"/>
      <c r="F167" s="14"/>
      <c r="G167" s="5"/>
    </row>
    <row r="168" spans="1:7">
      <c r="A168" s="12"/>
      <c r="B168" s="7"/>
      <c r="C168" s="3"/>
      <c r="D168" s="4"/>
      <c r="E168" s="13"/>
      <c r="F168" s="14"/>
      <c r="G168" s="5"/>
    </row>
    <row r="169" spans="1:7" ht="78" customHeight="1">
      <c r="A169" s="16" t="s">
        <v>12</v>
      </c>
      <c r="B169" s="8" t="s">
        <v>413</v>
      </c>
      <c r="C169" s="3"/>
      <c r="D169" s="4"/>
      <c r="E169" s="13"/>
      <c r="F169" s="14"/>
      <c r="G169" s="17"/>
    </row>
    <row r="170" spans="1:7" ht="16.5" customHeight="1">
      <c r="A170" s="12"/>
      <c r="B170" s="8"/>
      <c r="C170" s="47" t="s">
        <v>342</v>
      </c>
      <c r="D170" s="19">
        <v>1</v>
      </c>
      <c r="E170" s="20"/>
      <c r="F170" s="21"/>
      <c r="G170" s="22" t="s">
        <v>13</v>
      </c>
    </row>
    <row r="171" spans="1:7">
      <c r="A171" s="12"/>
      <c r="B171" s="7"/>
      <c r="C171" s="3"/>
      <c r="D171" s="4"/>
      <c r="E171" s="13"/>
      <c r="F171" s="14"/>
      <c r="G171" s="23"/>
    </row>
    <row r="172" spans="1:7">
      <c r="A172" s="12"/>
      <c r="B172" s="24" t="s">
        <v>14</v>
      </c>
      <c r="C172" s="25"/>
      <c r="D172" s="26"/>
      <c r="E172" s="27"/>
      <c r="F172" s="28"/>
      <c r="G172" s="29" t="s">
        <v>13</v>
      </c>
    </row>
    <row r="173" spans="1:7">
      <c r="A173" s="12"/>
      <c r="B173" s="7"/>
      <c r="C173" s="3"/>
      <c r="D173" s="4"/>
      <c r="E173" s="13"/>
      <c r="F173" s="14"/>
      <c r="G173" s="30"/>
    </row>
    <row r="174" spans="1:7">
      <c r="A174" s="12"/>
      <c r="B174" s="7"/>
      <c r="C174" s="3"/>
      <c r="D174" s="4"/>
      <c r="E174" s="13"/>
      <c r="F174" s="14"/>
      <c r="G174" s="30"/>
    </row>
    <row r="175" spans="1:7">
      <c r="A175" s="15" t="s">
        <v>15</v>
      </c>
      <c r="B175" s="2" t="s">
        <v>16</v>
      </c>
      <c r="C175" s="3"/>
      <c r="D175" s="4"/>
      <c r="E175" s="13"/>
      <c r="F175" s="14"/>
      <c r="G175" s="5"/>
    </row>
    <row r="176" spans="1:7">
      <c r="A176" s="12"/>
      <c r="B176" s="7"/>
      <c r="C176" s="3"/>
      <c r="D176" s="4"/>
      <c r="E176" s="13"/>
      <c r="F176" s="14"/>
      <c r="G176" s="5"/>
    </row>
    <row r="177" spans="1:7" ht="158.25" customHeight="1">
      <c r="A177" s="16" t="s">
        <v>17</v>
      </c>
      <c r="B177" s="8" t="s">
        <v>93</v>
      </c>
      <c r="C177" s="3"/>
      <c r="D177" s="4"/>
      <c r="E177" s="13"/>
      <c r="F177" s="14"/>
      <c r="G177" s="30"/>
    </row>
    <row r="178" spans="1:7">
      <c r="A178" s="12"/>
      <c r="B178" s="8"/>
      <c r="C178" s="18" t="s">
        <v>19</v>
      </c>
      <c r="D178" s="19">
        <v>160</v>
      </c>
      <c r="E178" s="20"/>
      <c r="F178" s="21"/>
      <c r="G178" s="31" t="s">
        <v>13</v>
      </c>
    </row>
    <row r="179" spans="1:7">
      <c r="A179" s="12"/>
      <c r="B179" s="7"/>
      <c r="C179" s="3"/>
      <c r="D179" s="4"/>
      <c r="E179" s="13"/>
      <c r="F179" s="14"/>
      <c r="G179" s="5"/>
    </row>
    <row r="180" spans="1:7" ht="192.75">
      <c r="A180" s="16" t="s">
        <v>20</v>
      </c>
      <c r="B180" s="8" t="s">
        <v>94</v>
      </c>
      <c r="C180" s="3"/>
      <c r="D180" s="4"/>
      <c r="E180" s="13"/>
      <c r="F180" s="14"/>
      <c r="G180" s="30"/>
    </row>
    <row r="181" spans="1:7">
      <c r="A181" s="12"/>
      <c r="B181" s="8"/>
      <c r="C181" s="18" t="s">
        <v>19</v>
      </c>
      <c r="D181" s="19">
        <v>8000</v>
      </c>
      <c r="E181" s="20"/>
      <c r="F181" s="21"/>
      <c r="G181" s="31" t="s">
        <v>13</v>
      </c>
    </row>
    <row r="182" spans="1:7">
      <c r="A182" s="12"/>
      <c r="B182" s="8"/>
      <c r="C182" s="3"/>
      <c r="D182" s="4"/>
      <c r="E182" s="13"/>
      <c r="F182" s="14"/>
      <c r="G182" s="30"/>
    </row>
    <row r="183" spans="1:7" ht="105" customHeight="1">
      <c r="A183" s="16" t="s">
        <v>22</v>
      </c>
      <c r="B183" s="32" t="s">
        <v>95</v>
      </c>
      <c r="C183" s="33"/>
      <c r="D183" s="34"/>
      <c r="E183" s="35"/>
      <c r="F183" s="36"/>
      <c r="G183" s="30"/>
    </row>
    <row r="184" spans="1:7">
      <c r="A184" s="12"/>
      <c r="B184" s="32"/>
      <c r="C184" s="37" t="s">
        <v>24</v>
      </c>
      <c r="D184" s="38">
        <v>3300</v>
      </c>
      <c r="E184" s="39"/>
      <c r="F184" s="40"/>
      <c r="G184" s="31" t="s">
        <v>13</v>
      </c>
    </row>
    <row r="185" spans="1:7">
      <c r="A185" s="12"/>
      <c r="B185" s="32"/>
      <c r="C185" s="33"/>
      <c r="D185" s="34"/>
      <c r="E185" s="35"/>
      <c r="F185" s="36"/>
      <c r="G185" s="30"/>
    </row>
    <row r="186" spans="1:7" ht="103.5">
      <c r="A186" s="16" t="s">
        <v>25</v>
      </c>
      <c r="B186" s="32" t="s">
        <v>96</v>
      </c>
      <c r="C186" s="33"/>
      <c r="D186" s="34"/>
      <c r="E186" s="35"/>
      <c r="F186" s="36"/>
      <c r="G186" s="30"/>
    </row>
    <row r="187" spans="1:7">
      <c r="A187" s="12"/>
      <c r="B187" s="32"/>
      <c r="C187" s="37" t="s">
        <v>24</v>
      </c>
      <c r="D187" s="38">
        <v>150</v>
      </c>
      <c r="E187" s="39"/>
      <c r="F187" s="40"/>
      <c r="G187" s="31" t="s">
        <v>13</v>
      </c>
    </row>
    <row r="188" spans="1:7">
      <c r="A188" s="12"/>
      <c r="B188" s="32"/>
      <c r="C188" s="33"/>
      <c r="D188" s="34"/>
      <c r="E188" s="35"/>
      <c r="F188" s="36"/>
      <c r="G188" s="30"/>
    </row>
    <row r="189" spans="1:7" ht="103.5">
      <c r="A189" s="16" t="s">
        <v>27</v>
      </c>
      <c r="B189" s="32" t="s">
        <v>97</v>
      </c>
      <c r="C189" s="33"/>
      <c r="D189" s="34"/>
      <c r="E189" s="35"/>
      <c r="F189" s="36"/>
      <c r="G189" s="30"/>
    </row>
    <row r="190" spans="1:7">
      <c r="A190" s="12"/>
      <c r="B190" s="32"/>
      <c r="C190" s="37" t="s">
        <v>24</v>
      </c>
      <c r="D190" s="38">
        <v>180</v>
      </c>
      <c r="E190" s="39"/>
      <c r="F190" s="40"/>
      <c r="G190" s="31" t="s">
        <v>13</v>
      </c>
    </row>
    <row r="191" spans="1:7">
      <c r="A191" s="12"/>
      <c r="B191" s="32"/>
      <c r="C191" s="33"/>
      <c r="D191" s="34"/>
      <c r="E191" s="35"/>
      <c r="F191" s="36"/>
      <c r="G191" s="30"/>
    </row>
    <row r="192" spans="1:7" ht="103.5">
      <c r="A192" s="41" t="s">
        <v>29</v>
      </c>
      <c r="B192" s="42" t="s">
        <v>98</v>
      </c>
      <c r="C192" s="43"/>
      <c r="D192" s="44"/>
      <c r="E192" s="45"/>
      <c r="F192" s="46"/>
      <c r="G192" s="30"/>
    </row>
    <row r="193" spans="1:7">
      <c r="A193" s="41"/>
      <c r="B193" s="42"/>
      <c r="C193" s="47" t="s">
        <v>35</v>
      </c>
      <c r="D193" s="48">
        <v>330</v>
      </c>
      <c r="E193" s="49"/>
      <c r="F193" s="50"/>
      <c r="G193" s="31" t="s">
        <v>13</v>
      </c>
    </row>
    <row r="194" spans="1:7">
      <c r="A194" s="41"/>
      <c r="B194" s="42"/>
      <c r="C194" s="43"/>
      <c r="D194" s="44"/>
      <c r="E194" s="45"/>
      <c r="F194" s="46"/>
      <c r="G194" s="30"/>
    </row>
    <row r="195" spans="1:7" ht="103.5">
      <c r="A195" s="41" t="s">
        <v>31</v>
      </c>
      <c r="B195" s="42" t="s">
        <v>99</v>
      </c>
      <c r="C195" s="43"/>
      <c r="D195" s="44"/>
      <c r="E195" s="45"/>
      <c r="F195" s="46"/>
      <c r="G195" s="30"/>
    </row>
    <row r="196" spans="1:7">
      <c r="A196" s="41"/>
      <c r="B196" s="42"/>
      <c r="C196" s="47" t="s">
        <v>35</v>
      </c>
      <c r="D196" s="48">
        <v>520</v>
      </c>
      <c r="E196" s="49"/>
      <c r="F196" s="50"/>
      <c r="G196" s="31" t="s">
        <v>13</v>
      </c>
    </row>
    <row r="197" spans="1:7">
      <c r="A197" s="41"/>
      <c r="B197" s="42"/>
      <c r="C197" s="43"/>
      <c r="D197" s="44"/>
      <c r="E197" s="45"/>
      <c r="F197" s="46"/>
      <c r="G197" s="30"/>
    </row>
    <row r="198" spans="1:7" ht="158.25" customHeight="1">
      <c r="A198" s="51" t="s">
        <v>33</v>
      </c>
      <c r="B198" s="8" t="s">
        <v>100</v>
      </c>
      <c r="C198" s="52"/>
      <c r="D198" s="53"/>
      <c r="E198" s="53"/>
      <c r="F198" s="54"/>
      <c r="G198" s="55"/>
    </row>
    <row r="199" spans="1:7">
      <c r="A199" s="51"/>
      <c r="B199" s="8"/>
      <c r="C199" s="56" t="s">
        <v>19</v>
      </c>
      <c r="D199" s="57">
        <v>130</v>
      </c>
      <c r="E199" s="57"/>
      <c r="F199" s="58"/>
      <c r="G199" s="59" t="s">
        <v>13</v>
      </c>
    </row>
    <row r="200" spans="1:7">
      <c r="A200" s="12"/>
      <c r="B200" s="8"/>
      <c r="C200" s="52"/>
      <c r="D200" s="53"/>
      <c r="E200" s="53"/>
      <c r="F200" s="60"/>
      <c r="G200" s="61"/>
    </row>
    <row r="201" spans="1:7">
      <c r="A201" s="51"/>
      <c r="B201" s="62" t="s">
        <v>44</v>
      </c>
      <c r="C201" s="63"/>
      <c r="D201" s="64"/>
      <c r="E201" s="65"/>
      <c r="F201" s="66"/>
      <c r="G201" s="29" t="s">
        <v>13</v>
      </c>
    </row>
    <row r="202" spans="1:7">
      <c r="A202" s="12"/>
      <c r="B202" s="67"/>
      <c r="C202" s="3"/>
      <c r="D202" s="4"/>
      <c r="E202" s="13"/>
      <c r="F202" s="5"/>
      <c r="G202" s="55"/>
    </row>
    <row r="203" spans="1:7">
      <c r="A203" s="12"/>
      <c r="B203" s="67"/>
      <c r="C203" s="3"/>
      <c r="D203" s="4"/>
      <c r="E203" s="13"/>
      <c r="F203" s="66"/>
      <c r="G203" s="68"/>
    </row>
    <row r="204" spans="1:7">
      <c r="A204" s="69" t="s">
        <v>45</v>
      </c>
      <c r="B204" s="67" t="s">
        <v>46</v>
      </c>
      <c r="C204" s="33"/>
      <c r="D204" s="34"/>
      <c r="E204" s="35"/>
      <c r="F204" s="36"/>
      <c r="G204" s="5"/>
    </row>
    <row r="205" spans="1:7">
      <c r="A205" s="51"/>
      <c r="B205" s="70"/>
      <c r="C205" s="33"/>
      <c r="D205" s="34"/>
      <c r="E205" s="35"/>
      <c r="F205" s="36"/>
      <c r="G205" s="30"/>
    </row>
    <row r="206" spans="1:7" ht="326.25" customHeight="1">
      <c r="A206" s="71" t="s">
        <v>47</v>
      </c>
      <c r="B206" s="355" t="s">
        <v>414</v>
      </c>
      <c r="C206" s="33"/>
      <c r="D206" s="34"/>
      <c r="E206" s="35"/>
      <c r="F206" s="36"/>
      <c r="G206" s="30"/>
    </row>
    <row r="207" spans="1:7">
      <c r="A207" s="71"/>
      <c r="B207" s="32"/>
      <c r="C207" s="37" t="s">
        <v>19</v>
      </c>
      <c r="D207" s="38">
        <v>560</v>
      </c>
      <c r="E207" s="39"/>
      <c r="F207" s="40"/>
      <c r="G207" s="59" t="s">
        <v>13</v>
      </c>
    </row>
    <row r="208" spans="1:7">
      <c r="A208" s="71"/>
      <c r="B208" s="32"/>
      <c r="C208" s="33"/>
      <c r="D208" s="34"/>
      <c r="E208" s="35"/>
      <c r="F208" s="36"/>
      <c r="G208" s="55"/>
    </row>
    <row r="209" spans="1:7" ht="218.25" customHeight="1">
      <c r="A209" s="41" t="s">
        <v>48</v>
      </c>
      <c r="B209" s="42" t="s">
        <v>359</v>
      </c>
      <c r="C209" s="43"/>
      <c r="D209" s="44"/>
      <c r="E209" s="45"/>
      <c r="F209" s="46"/>
      <c r="G209" s="30"/>
    </row>
    <row r="210" spans="1:7">
      <c r="A210" s="41"/>
      <c r="B210" s="42" t="s">
        <v>49</v>
      </c>
      <c r="C210" s="47" t="s">
        <v>53</v>
      </c>
      <c r="D210" s="48">
        <v>102</v>
      </c>
      <c r="E210" s="49"/>
      <c r="F210" s="50"/>
      <c r="G210" s="31" t="s">
        <v>13</v>
      </c>
    </row>
    <row r="211" spans="1:7">
      <c r="A211" s="41"/>
      <c r="B211" s="42"/>
      <c r="C211" s="43"/>
      <c r="D211" s="44"/>
      <c r="E211" s="45"/>
      <c r="F211" s="46"/>
      <c r="G211" s="30"/>
    </row>
    <row r="212" spans="1:7" ht="218.25" customHeight="1">
      <c r="A212" s="41" t="s">
        <v>51</v>
      </c>
      <c r="B212" s="42" t="s">
        <v>360</v>
      </c>
      <c r="C212" s="43"/>
      <c r="D212" s="44"/>
      <c r="E212" s="45"/>
      <c r="F212" s="46"/>
      <c r="G212" s="30"/>
    </row>
    <row r="213" spans="1:7">
      <c r="A213" s="41"/>
      <c r="B213" s="42" t="s">
        <v>49</v>
      </c>
      <c r="C213" s="47" t="s">
        <v>53</v>
      </c>
      <c r="D213" s="48">
        <v>29</v>
      </c>
      <c r="E213" s="49"/>
      <c r="F213" s="50"/>
      <c r="G213" s="31" t="s">
        <v>13</v>
      </c>
    </row>
    <row r="214" spans="1:7">
      <c r="A214" s="12"/>
      <c r="B214" s="32"/>
      <c r="C214" s="33"/>
      <c r="D214" s="34"/>
      <c r="E214" s="35"/>
      <c r="F214" s="36"/>
      <c r="G214" s="55"/>
    </row>
    <row r="215" spans="1:7" ht="282">
      <c r="A215" s="41" t="s">
        <v>52</v>
      </c>
      <c r="B215" s="42" t="s">
        <v>361</v>
      </c>
      <c r="C215" s="43"/>
      <c r="D215" s="44"/>
      <c r="E215" s="45"/>
      <c r="F215" s="46"/>
      <c r="G215" s="55"/>
    </row>
    <row r="216" spans="1:7">
      <c r="A216" s="41"/>
      <c r="B216" s="42"/>
      <c r="C216" s="47" t="s">
        <v>53</v>
      </c>
      <c r="D216" s="48">
        <v>16</v>
      </c>
      <c r="E216" s="49"/>
      <c r="F216" s="50"/>
      <c r="G216" s="59" t="s">
        <v>13</v>
      </c>
    </row>
    <row r="217" spans="1:7">
      <c r="A217" s="41"/>
      <c r="B217" s="42"/>
      <c r="C217" s="43"/>
      <c r="D217" s="44"/>
      <c r="E217" s="45"/>
      <c r="F217" s="46"/>
      <c r="G217" s="55"/>
    </row>
    <row r="218" spans="1:7" ht="243.75" customHeight="1">
      <c r="A218" s="41" t="s">
        <v>54</v>
      </c>
      <c r="B218" s="42" t="s">
        <v>362</v>
      </c>
      <c r="C218" s="43"/>
      <c r="D218" s="44"/>
      <c r="E218" s="45"/>
      <c r="F218" s="46"/>
      <c r="G218" s="30"/>
    </row>
    <row r="219" spans="1:7">
      <c r="A219" s="41"/>
      <c r="B219" s="42" t="s">
        <v>49</v>
      </c>
      <c r="C219" s="47" t="s">
        <v>53</v>
      </c>
      <c r="D219" s="48">
        <v>112</v>
      </c>
      <c r="E219" s="49"/>
      <c r="F219" s="50"/>
      <c r="G219" s="31" t="s">
        <v>13</v>
      </c>
    </row>
    <row r="220" spans="1:7">
      <c r="A220" s="41"/>
      <c r="B220" s="42"/>
      <c r="C220" s="43"/>
      <c r="D220" s="44"/>
      <c r="E220" s="45"/>
      <c r="F220" s="46"/>
      <c r="G220" s="55"/>
    </row>
    <row r="221" spans="1:7" ht="283.5" customHeight="1">
      <c r="A221" s="51" t="s">
        <v>55</v>
      </c>
      <c r="B221" s="32" t="s">
        <v>363</v>
      </c>
      <c r="C221" s="33"/>
      <c r="D221" s="34"/>
      <c r="E221" s="35"/>
      <c r="F221" s="36"/>
      <c r="G221" s="55"/>
    </row>
    <row r="222" spans="1:7">
      <c r="A222" s="51"/>
      <c r="B222" s="32"/>
      <c r="C222" s="37" t="s">
        <v>24</v>
      </c>
      <c r="D222" s="38">
        <v>249</v>
      </c>
      <c r="E222" s="39"/>
      <c r="F222" s="40"/>
      <c r="G222" s="59" t="s">
        <v>13</v>
      </c>
    </row>
    <row r="223" spans="1:7">
      <c r="A223" s="51"/>
      <c r="B223" s="32"/>
      <c r="C223" s="33"/>
      <c r="D223" s="34"/>
      <c r="E223" s="35"/>
      <c r="F223" s="36"/>
      <c r="G223" s="55"/>
    </row>
    <row r="224" spans="1:7" ht="207">
      <c r="A224" s="51" t="s">
        <v>56</v>
      </c>
      <c r="B224" s="51" t="s">
        <v>364</v>
      </c>
      <c r="C224" s="33"/>
      <c r="D224" s="34"/>
      <c r="E224" s="35"/>
      <c r="F224" s="36"/>
      <c r="G224" s="55"/>
    </row>
    <row r="225" spans="1:7">
      <c r="A225" s="51"/>
      <c r="B225" s="32"/>
      <c r="C225" s="37" t="s">
        <v>24</v>
      </c>
      <c r="D225" s="38">
        <v>134</v>
      </c>
      <c r="E225" s="39"/>
      <c r="F225" s="40"/>
      <c r="G225" s="59" t="s">
        <v>13</v>
      </c>
    </row>
    <row r="226" spans="1:7">
      <c r="A226" s="51"/>
      <c r="B226" s="32"/>
      <c r="C226" s="33"/>
      <c r="D226" s="34"/>
      <c r="E226" s="35"/>
      <c r="F226" s="36"/>
      <c r="G226" s="55"/>
    </row>
    <row r="227" spans="1:7" ht="194.25">
      <c r="A227" s="51" t="s">
        <v>57</v>
      </c>
      <c r="B227" s="32" t="s">
        <v>365</v>
      </c>
      <c r="C227" s="33"/>
      <c r="D227" s="34"/>
      <c r="E227" s="35"/>
      <c r="F227" s="36"/>
      <c r="G227" s="55"/>
    </row>
    <row r="228" spans="1:7">
      <c r="A228" s="51"/>
      <c r="B228" s="32"/>
      <c r="C228" s="37" t="s">
        <v>24</v>
      </c>
      <c r="D228" s="38">
        <v>7</v>
      </c>
      <c r="E228" s="39"/>
      <c r="F228" s="40"/>
      <c r="G228" s="59" t="s">
        <v>13</v>
      </c>
    </row>
    <row r="229" spans="1:7">
      <c r="A229" s="12"/>
      <c r="B229" s="32"/>
      <c r="C229" s="33"/>
      <c r="D229" s="34"/>
      <c r="E229" s="35"/>
      <c r="F229" s="36"/>
      <c r="G229" s="55"/>
    </row>
    <row r="230" spans="1:7" ht="76.5">
      <c r="A230" s="16" t="s">
        <v>58</v>
      </c>
      <c r="B230" s="105" t="s">
        <v>415</v>
      </c>
      <c r="C230" s="33"/>
      <c r="D230" s="34"/>
      <c r="E230" s="35"/>
      <c r="F230" s="36"/>
      <c r="G230" s="55"/>
    </row>
    <row r="231" spans="1:7">
      <c r="A231" s="12"/>
      <c r="B231" s="32"/>
      <c r="C231" s="37" t="s">
        <v>59</v>
      </c>
      <c r="D231" s="38">
        <v>200</v>
      </c>
      <c r="E231" s="39"/>
      <c r="F231" s="40"/>
      <c r="G231" s="59" t="s">
        <v>13</v>
      </c>
    </row>
    <row r="232" spans="1:7">
      <c r="A232" s="12"/>
      <c r="B232" s="32"/>
      <c r="C232" s="33"/>
      <c r="D232" s="34"/>
      <c r="E232" s="35"/>
      <c r="F232" s="36"/>
      <c r="G232" s="55"/>
    </row>
    <row r="233" spans="1:7" ht="89.25">
      <c r="A233" s="12" t="s">
        <v>60</v>
      </c>
      <c r="B233" s="105" t="s">
        <v>410</v>
      </c>
      <c r="C233" s="33"/>
      <c r="D233" s="34"/>
      <c r="E233" s="35"/>
      <c r="F233" s="36"/>
      <c r="G233" s="30"/>
    </row>
    <row r="234" spans="1:7">
      <c r="A234" s="12"/>
      <c r="B234" s="8"/>
      <c r="C234" s="18" t="s">
        <v>59</v>
      </c>
      <c r="D234" s="19">
        <v>400</v>
      </c>
      <c r="E234" s="20"/>
      <c r="F234" s="21"/>
      <c r="G234" s="59" t="s">
        <v>13</v>
      </c>
    </row>
    <row r="235" spans="1:7">
      <c r="A235" s="12"/>
      <c r="B235" s="8"/>
      <c r="C235" s="3"/>
      <c r="D235" s="4"/>
      <c r="E235" s="13"/>
      <c r="F235" s="14"/>
      <c r="G235" s="61"/>
    </row>
    <row r="236" spans="1:7">
      <c r="A236" s="12"/>
      <c r="B236" s="24" t="s">
        <v>61</v>
      </c>
      <c r="C236" s="25"/>
      <c r="D236" s="26"/>
      <c r="E236" s="72"/>
      <c r="F236" s="72"/>
      <c r="G236" s="29" t="s">
        <v>13</v>
      </c>
    </row>
    <row r="237" spans="1:7">
      <c r="A237" s="12"/>
      <c r="B237" s="67"/>
      <c r="C237" s="3"/>
      <c r="D237" s="4"/>
      <c r="E237" s="13"/>
      <c r="F237" s="66"/>
      <c r="G237" s="29"/>
    </row>
    <row r="238" spans="1:7">
      <c r="A238" s="12"/>
      <c r="B238" s="67"/>
      <c r="C238" s="3"/>
      <c r="D238" s="4"/>
      <c r="E238" s="13"/>
      <c r="F238" s="66"/>
      <c r="G238" s="29"/>
    </row>
    <row r="239" spans="1:7">
      <c r="A239" s="73" t="s">
        <v>62</v>
      </c>
      <c r="B239" s="74" t="s">
        <v>63</v>
      </c>
      <c r="C239" s="43"/>
      <c r="D239" s="44"/>
      <c r="E239" s="45"/>
      <c r="F239" s="75"/>
      <c r="G239" s="29"/>
    </row>
    <row r="240" spans="1:7">
      <c r="A240" s="73"/>
      <c r="B240" s="74"/>
      <c r="C240" s="43"/>
      <c r="D240" s="44"/>
      <c r="E240" s="45"/>
      <c r="F240" s="75"/>
      <c r="G240" s="29"/>
    </row>
    <row r="241" spans="1:7" ht="156" customHeight="1">
      <c r="A241" s="76" t="s">
        <v>64</v>
      </c>
      <c r="B241" s="355" t="s">
        <v>366</v>
      </c>
      <c r="C241" s="78"/>
      <c r="D241" s="79"/>
      <c r="E241" s="80"/>
      <c r="F241" s="81"/>
      <c r="G241" s="29"/>
    </row>
    <row r="242" spans="1:7" ht="13.5" customHeight="1">
      <c r="A242" s="76"/>
      <c r="B242" s="77"/>
      <c r="C242" s="82" t="s">
        <v>65</v>
      </c>
      <c r="D242" s="48">
        <v>26</v>
      </c>
      <c r="E242" s="49"/>
      <c r="F242" s="50"/>
      <c r="G242" s="22" t="s">
        <v>13</v>
      </c>
    </row>
    <row r="243" spans="1:7" ht="13.5" customHeight="1">
      <c r="A243" s="76"/>
      <c r="B243" s="77"/>
      <c r="C243" s="78"/>
      <c r="D243" s="44"/>
      <c r="E243" s="45"/>
      <c r="F243" s="46"/>
      <c r="G243" s="87"/>
    </row>
    <row r="244" spans="1:7" ht="170.25" customHeight="1">
      <c r="A244" s="76" t="s">
        <v>66</v>
      </c>
      <c r="B244" s="355" t="s">
        <v>367</v>
      </c>
      <c r="C244" s="78"/>
      <c r="D244" s="79"/>
      <c r="E244" s="80"/>
      <c r="F244" s="81"/>
      <c r="G244" s="29"/>
    </row>
    <row r="245" spans="1:7" ht="13.5" customHeight="1">
      <c r="A245" s="76"/>
      <c r="B245" s="77"/>
      <c r="C245" s="82" t="s">
        <v>67</v>
      </c>
      <c r="D245" s="48">
        <v>152</v>
      </c>
      <c r="E245" s="49"/>
      <c r="F245" s="50"/>
      <c r="G245" s="22" t="s">
        <v>13</v>
      </c>
    </row>
    <row r="246" spans="1:7">
      <c r="A246" s="76"/>
      <c r="B246" s="77"/>
      <c r="C246" s="78"/>
      <c r="D246" s="44"/>
      <c r="E246" s="45"/>
      <c r="F246" s="46"/>
      <c r="G246" s="83"/>
    </row>
    <row r="247" spans="1:7" ht="218.25">
      <c r="A247" s="84" t="s">
        <v>68</v>
      </c>
      <c r="B247" s="355" t="s">
        <v>368</v>
      </c>
      <c r="C247" s="43"/>
      <c r="D247" s="85"/>
      <c r="E247" s="86"/>
      <c r="F247" s="75"/>
      <c r="G247" s="87"/>
    </row>
    <row r="248" spans="1:7" ht="14.25" customHeight="1">
      <c r="A248" s="84"/>
      <c r="B248" s="77"/>
      <c r="C248" s="82" t="s">
        <v>67</v>
      </c>
      <c r="D248" s="88">
        <v>270</v>
      </c>
      <c r="E248" s="89"/>
      <c r="F248" s="90"/>
      <c r="G248" s="22" t="s">
        <v>13</v>
      </c>
    </row>
    <row r="249" spans="1:7">
      <c r="A249" s="84"/>
      <c r="B249" s="77"/>
      <c r="C249" s="78"/>
      <c r="D249" s="85"/>
      <c r="E249" s="86"/>
      <c r="F249" s="91"/>
      <c r="G249" s="87"/>
    </row>
    <row r="250" spans="1:7" ht="168" customHeight="1">
      <c r="A250" s="84" t="s">
        <v>69</v>
      </c>
      <c r="B250" s="355" t="s">
        <v>369</v>
      </c>
      <c r="C250" s="43"/>
      <c r="D250" s="85"/>
      <c r="E250" s="86"/>
      <c r="F250" s="75"/>
      <c r="G250" s="87"/>
    </row>
    <row r="251" spans="1:7" ht="14.25" customHeight="1">
      <c r="A251" s="84"/>
      <c r="B251" s="77"/>
      <c r="C251" s="82" t="s">
        <v>67</v>
      </c>
      <c r="D251" s="88">
        <v>41</v>
      </c>
      <c r="E251" s="89"/>
      <c r="F251" s="90"/>
      <c r="G251" s="22" t="s">
        <v>13</v>
      </c>
    </row>
    <row r="252" spans="1:7">
      <c r="A252" s="92"/>
      <c r="B252" s="93"/>
      <c r="C252" s="94"/>
      <c r="D252" s="95"/>
      <c r="E252" s="96"/>
      <c r="F252" s="97"/>
      <c r="G252" s="98"/>
    </row>
    <row r="253" spans="1:7">
      <c r="A253" s="12"/>
      <c r="B253" s="67" t="s">
        <v>70</v>
      </c>
      <c r="C253" s="3"/>
      <c r="D253" s="4"/>
      <c r="E253" s="13"/>
      <c r="F253" s="66"/>
      <c r="G253" s="29" t="s">
        <v>13</v>
      </c>
    </row>
    <row r="254" spans="1:7">
      <c r="A254" s="12"/>
      <c r="B254" s="67"/>
      <c r="C254" s="3"/>
      <c r="D254" s="4"/>
      <c r="E254" s="13"/>
      <c r="F254" s="66"/>
      <c r="G254" s="29"/>
    </row>
    <row r="255" spans="1:7">
      <c r="A255" s="12"/>
      <c r="B255" s="67"/>
      <c r="C255" s="3"/>
      <c r="D255" s="4"/>
      <c r="E255" s="13"/>
      <c r="F255" s="66"/>
      <c r="G255" s="29"/>
    </row>
    <row r="256" spans="1:7">
      <c r="A256" s="69" t="s">
        <v>71</v>
      </c>
      <c r="B256" s="67" t="s">
        <v>72</v>
      </c>
      <c r="C256" s="33"/>
      <c r="D256" s="34"/>
      <c r="E256" s="35"/>
      <c r="F256" s="36"/>
      <c r="G256" s="5"/>
    </row>
    <row r="257" spans="1:7">
      <c r="A257" s="12"/>
      <c r="B257" s="7"/>
      <c r="C257" s="3"/>
      <c r="D257" s="4"/>
      <c r="E257" s="13"/>
      <c r="F257" s="14"/>
      <c r="G257" s="5"/>
    </row>
    <row r="258" spans="1:7" ht="195.75" customHeight="1">
      <c r="A258" s="12" t="s">
        <v>73</v>
      </c>
      <c r="B258" s="355" t="s">
        <v>371</v>
      </c>
      <c r="C258" s="3"/>
      <c r="D258" s="4"/>
      <c r="E258" s="13"/>
      <c r="F258" s="14"/>
      <c r="G258" s="5"/>
    </row>
    <row r="259" spans="1:7">
      <c r="A259" s="12"/>
      <c r="B259" s="7"/>
      <c r="C259" s="99" t="s">
        <v>74</v>
      </c>
      <c r="D259" s="100">
        <v>54</v>
      </c>
      <c r="E259" s="101"/>
      <c r="F259" s="101"/>
      <c r="G259" s="102" t="s">
        <v>13</v>
      </c>
    </row>
    <row r="260" spans="1:7">
      <c r="A260" s="12"/>
      <c r="B260" s="7"/>
      <c r="C260" s="3"/>
      <c r="D260" s="4"/>
      <c r="E260" s="13"/>
      <c r="F260" s="14"/>
      <c r="G260" s="5"/>
    </row>
    <row r="261" spans="1:7" ht="63.75">
      <c r="A261" s="12" t="s">
        <v>75</v>
      </c>
      <c r="B261" s="41" t="s">
        <v>370</v>
      </c>
      <c r="C261" s="3"/>
      <c r="D261" s="4"/>
      <c r="E261" s="13"/>
      <c r="F261" s="14"/>
      <c r="G261" s="30"/>
    </row>
    <row r="262" spans="1:7">
      <c r="A262" s="12"/>
      <c r="B262" s="103"/>
      <c r="C262" s="18" t="s">
        <v>53</v>
      </c>
      <c r="D262" s="19">
        <v>72</v>
      </c>
      <c r="E262" s="20"/>
      <c r="F262" s="21"/>
      <c r="G262" s="31" t="s">
        <v>13</v>
      </c>
    </row>
    <row r="263" spans="1:7">
      <c r="A263" s="41"/>
      <c r="B263" s="77"/>
      <c r="C263" s="43"/>
      <c r="D263" s="44"/>
      <c r="E263" s="45"/>
      <c r="F263" s="46"/>
      <c r="G263" s="30"/>
    </row>
    <row r="264" spans="1:7" ht="76.5">
      <c r="A264" s="84" t="s">
        <v>76</v>
      </c>
      <c r="B264" s="77" t="s">
        <v>81</v>
      </c>
      <c r="C264" s="43"/>
      <c r="D264" s="44"/>
      <c r="E264" s="45"/>
      <c r="F264" s="46"/>
      <c r="G264" s="30"/>
    </row>
    <row r="265" spans="1:7" ht="15.75" customHeight="1">
      <c r="A265" s="41"/>
      <c r="B265" s="77"/>
      <c r="C265" s="47" t="s">
        <v>50</v>
      </c>
      <c r="D265" s="48">
        <v>1</v>
      </c>
      <c r="E265" s="49"/>
      <c r="F265" s="50"/>
      <c r="G265" s="22" t="s">
        <v>13</v>
      </c>
    </row>
    <row r="266" spans="1:7">
      <c r="A266" s="12"/>
      <c r="B266" s="42"/>
      <c r="C266" s="43"/>
      <c r="D266" s="44"/>
      <c r="E266" s="45"/>
      <c r="F266" s="46"/>
      <c r="G266" s="30"/>
    </row>
    <row r="267" spans="1:7" ht="153">
      <c r="A267" s="84" t="s">
        <v>78</v>
      </c>
      <c r="B267" s="77" t="s">
        <v>84</v>
      </c>
      <c r="C267" s="104"/>
      <c r="D267" s="85"/>
      <c r="E267" s="86"/>
      <c r="F267" s="91"/>
      <c r="G267" s="87"/>
    </row>
    <row r="268" spans="1:7" ht="16.5" customHeight="1">
      <c r="A268" s="84"/>
      <c r="B268" s="77"/>
      <c r="C268" s="82" t="s">
        <v>53</v>
      </c>
      <c r="D268" s="88">
        <v>92</v>
      </c>
      <c r="E268" s="89"/>
      <c r="F268" s="90"/>
      <c r="G268" s="22" t="s">
        <v>13</v>
      </c>
    </row>
    <row r="269" spans="1:7">
      <c r="A269" s="84"/>
      <c r="B269" s="77"/>
      <c r="C269" s="78"/>
      <c r="D269" s="85"/>
      <c r="E269" s="86"/>
      <c r="F269" s="91"/>
      <c r="G269" s="87"/>
    </row>
    <row r="270" spans="1:7" ht="155.25" customHeight="1">
      <c r="A270" s="41" t="s">
        <v>80</v>
      </c>
      <c r="B270" s="77" t="s">
        <v>407</v>
      </c>
      <c r="C270" s="43"/>
      <c r="D270" s="85"/>
      <c r="E270" s="86"/>
      <c r="F270" s="91"/>
      <c r="G270" s="87"/>
    </row>
    <row r="271" spans="1:7" ht="15.75" customHeight="1">
      <c r="A271" s="84"/>
      <c r="B271" s="77"/>
      <c r="C271" s="82" t="s">
        <v>137</v>
      </c>
      <c r="D271" s="88">
        <v>1550</v>
      </c>
      <c r="E271" s="89"/>
      <c r="F271" s="90"/>
      <c r="G271" s="22" t="s">
        <v>13</v>
      </c>
    </row>
    <row r="272" spans="1:7" ht="15.75" customHeight="1">
      <c r="A272" s="84"/>
      <c r="B272" s="77"/>
      <c r="C272" s="78"/>
      <c r="D272" s="85"/>
      <c r="E272" s="86"/>
      <c r="F272" s="91"/>
      <c r="G272" s="87"/>
    </row>
    <row r="273" spans="1:7" ht="156" customHeight="1">
      <c r="A273" s="41" t="s">
        <v>82</v>
      </c>
      <c r="B273" s="105" t="s">
        <v>101</v>
      </c>
      <c r="C273" s="43"/>
      <c r="D273" s="44"/>
      <c r="E273" s="45"/>
      <c r="F273" s="46"/>
      <c r="G273" s="30"/>
    </row>
    <row r="274" spans="1:7" ht="12.75" customHeight="1">
      <c r="A274" s="41"/>
      <c r="B274" s="42"/>
      <c r="C274" s="47" t="s">
        <v>50</v>
      </c>
      <c r="D274" s="48">
        <v>12</v>
      </c>
      <c r="E274" s="49"/>
      <c r="F274" s="50"/>
      <c r="G274" s="31" t="s">
        <v>13</v>
      </c>
    </row>
    <row r="275" spans="1:7">
      <c r="A275" s="92"/>
      <c r="B275" s="106"/>
      <c r="C275" s="94"/>
      <c r="D275" s="95"/>
      <c r="E275" s="96"/>
      <c r="F275" s="107"/>
      <c r="G275" s="23"/>
    </row>
    <row r="276" spans="1:7">
      <c r="A276" s="12"/>
      <c r="B276" s="67" t="s">
        <v>88</v>
      </c>
      <c r="C276" s="3"/>
      <c r="D276" s="4"/>
      <c r="E276" s="13"/>
      <c r="F276" s="66"/>
      <c r="G276" s="29" t="s">
        <v>13</v>
      </c>
    </row>
    <row r="277" spans="1:7">
      <c r="A277" s="12"/>
      <c r="B277" s="67"/>
      <c r="C277" s="3"/>
      <c r="D277" s="4"/>
      <c r="E277" s="13"/>
      <c r="F277" s="66"/>
      <c r="G277" s="29"/>
    </row>
    <row r="278" spans="1:7">
      <c r="A278" s="51"/>
      <c r="B278" s="103"/>
      <c r="C278" s="33"/>
      <c r="D278" s="34"/>
      <c r="E278" s="35"/>
      <c r="F278" s="36"/>
      <c r="G278" s="55"/>
    </row>
    <row r="279" spans="1:7">
      <c r="A279" s="12"/>
      <c r="B279" s="7"/>
      <c r="C279" s="3"/>
      <c r="D279" s="4"/>
      <c r="E279" s="13"/>
      <c r="F279" s="14"/>
      <c r="G279" s="30"/>
    </row>
    <row r="280" spans="1:7">
      <c r="A280" s="12"/>
      <c r="B280" s="7"/>
      <c r="C280" s="3"/>
      <c r="D280" s="4"/>
      <c r="E280" s="13"/>
      <c r="F280" s="14"/>
      <c r="G280" s="30"/>
    </row>
    <row r="281" spans="1:7">
      <c r="A281" s="12"/>
      <c r="B281" s="7"/>
      <c r="C281" s="3"/>
      <c r="D281" s="4"/>
      <c r="E281" s="13"/>
      <c r="F281" s="14"/>
      <c r="G281" s="30"/>
    </row>
    <row r="282" spans="1:7">
      <c r="A282" s="12"/>
      <c r="B282" s="108" t="s">
        <v>89</v>
      </c>
      <c r="C282" s="3"/>
      <c r="D282" s="4"/>
      <c r="E282" s="13"/>
      <c r="F282" s="66"/>
      <c r="G282" s="5"/>
    </row>
    <row r="283" spans="1:7">
      <c r="A283" s="12"/>
      <c r="B283" s="7"/>
      <c r="C283" s="3"/>
      <c r="D283" s="4"/>
      <c r="E283" s="13"/>
      <c r="F283" s="14"/>
      <c r="G283" s="29"/>
    </row>
    <row r="284" spans="1:7">
      <c r="A284" s="69" t="s">
        <v>10</v>
      </c>
      <c r="B284" s="67" t="s">
        <v>11</v>
      </c>
      <c r="C284" s="3"/>
      <c r="D284" s="4"/>
      <c r="E284" s="4"/>
      <c r="F284" s="66"/>
      <c r="G284" s="29" t="s">
        <v>13</v>
      </c>
    </row>
    <row r="285" spans="1:7">
      <c r="A285" s="69"/>
      <c r="B285" s="7"/>
      <c r="C285" s="3"/>
      <c r="D285" s="4"/>
      <c r="E285" s="4"/>
      <c r="F285" s="66"/>
      <c r="G285" s="30"/>
    </row>
    <row r="286" spans="1:7">
      <c r="A286" s="69" t="s">
        <v>15</v>
      </c>
      <c r="B286" s="67" t="s">
        <v>16</v>
      </c>
      <c r="C286" s="3"/>
      <c r="D286" s="4"/>
      <c r="E286" s="4"/>
      <c r="F286" s="66"/>
      <c r="G286" s="29" t="s">
        <v>13</v>
      </c>
    </row>
    <row r="287" spans="1:7">
      <c r="A287" s="69"/>
      <c r="B287" s="7"/>
      <c r="C287" s="3"/>
      <c r="D287" s="4"/>
      <c r="E287" s="4"/>
      <c r="F287" s="5"/>
      <c r="G287" s="5"/>
    </row>
    <row r="288" spans="1:7">
      <c r="A288" s="69" t="s">
        <v>45</v>
      </c>
      <c r="B288" s="67" t="s">
        <v>46</v>
      </c>
      <c r="C288" s="3"/>
      <c r="D288" s="4"/>
      <c r="E288" s="5"/>
      <c r="F288" s="109"/>
      <c r="G288" s="29" t="s">
        <v>13</v>
      </c>
    </row>
    <row r="289" spans="1:7">
      <c r="A289" s="69"/>
      <c r="B289" s="67"/>
      <c r="C289" s="3"/>
      <c r="D289" s="4"/>
      <c r="E289" s="5"/>
      <c r="F289" s="109"/>
      <c r="G289" s="29"/>
    </row>
    <row r="290" spans="1:7">
      <c r="A290" s="69" t="s">
        <v>62</v>
      </c>
      <c r="B290" s="67" t="s">
        <v>63</v>
      </c>
      <c r="C290" s="3"/>
      <c r="D290" s="4"/>
      <c r="E290" s="5"/>
      <c r="F290" s="109"/>
      <c r="G290" s="29" t="s">
        <v>13</v>
      </c>
    </row>
    <row r="291" spans="1:7">
      <c r="A291" s="69"/>
      <c r="B291" s="67"/>
      <c r="C291" s="3"/>
      <c r="D291" s="4"/>
      <c r="E291" s="4"/>
      <c r="F291" s="5"/>
      <c r="G291" s="5"/>
    </row>
    <row r="292" spans="1:7">
      <c r="A292" s="69" t="s">
        <v>71</v>
      </c>
      <c r="B292" s="67" t="s">
        <v>72</v>
      </c>
      <c r="C292" s="3"/>
      <c r="D292" s="4"/>
      <c r="E292" s="375"/>
      <c r="F292" s="375"/>
      <c r="G292" s="29" t="s">
        <v>13</v>
      </c>
    </row>
    <row r="293" spans="1:7">
      <c r="A293" s="92"/>
      <c r="B293" s="110"/>
      <c r="C293" s="94"/>
      <c r="D293" s="95"/>
      <c r="E293" s="95"/>
      <c r="F293" s="97"/>
      <c r="G293" s="23"/>
    </row>
    <row r="294" spans="1:7">
      <c r="A294" s="12"/>
      <c r="B294" s="111"/>
      <c r="C294" s="5"/>
      <c r="D294" s="5"/>
      <c r="E294" s="5"/>
      <c r="F294" s="5"/>
      <c r="G294" s="5"/>
    </row>
    <row r="295" spans="1:7">
      <c r="A295" s="12"/>
      <c r="B295" s="67" t="s">
        <v>102</v>
      </c>
      <c r="C295" s="3"/>
      <c r="D295" s="4"/>
      <c r="E295" s="375"/>
      <c r="F295" s="375"/>
      <c r="G295" s="29" t="s">
        <v>13</v>
      </c>
    </row>
    <row r="296" spans="1:7">
      <c r="A296" s="12"/>
      <c r="B296" s="67"/>
      <c r="C296" s="3"/>
      <c r="D296" s="4"/>
      <c r="E296" s="66"/>
      <c r="F296" s="66"/>
      <c r="G296" s="29"/>
    </row>
    <row r="297" spans="1:7">
      <c r="A297" s="12"/>
      <c r="B297" s="67"/>
      <c r="C297" s="3"/>
      <c r="D297" s="4"/>
      <c r="E297" s="66"/>
      <c r="F297" s="66"/>
      <c r="G297" s="29"/>
    </row>
    <row r="298" spans="1:7">
      <c r="A298" s="12"/>
      <c r="B298" s="67"/>
      <c r="C298" s="3"/>
      <c r="D298" s="4"/>
      <c r="E298" s="66"/>
      <c r="F298" s="66"/>
      <c r="G298" s="29"/>
    </row>
    <row r="299" spans="1:7">
      <c r="A299" s="12"/>
      <c r="B299" s="67"/>
      <c r="C299" s="3"/>
      <c r="D299" s="4"/>
      <c r="E299" s="66"/>
      <c r="F299" s="66"/>
      <c r="G299" s="29"/>
    </row>
    <row r="300" spans="1:7">
      <c r="A300" s="41"/>
      <c r="B300" s="112"/>
      <c r="C300" s="43"/>
      <c r="D300" s="113"/>
      <c r="E300" s="113"/>
      <c r="F300" s="75"/>
    </row>
    <row r="301" spans="1:7">
      <c r="A301" s="41"/>
      <c r="B301" s="112"/>
      <c r="C301" s="43"/>
      <c r="D301" s="113"/>
      <c r="E301" s="113"/>
      <c r="F301" s="75"/>
    </row>
    <row r="302" spans="1:7">
      <c r="A302" s="12"/>
      <c r="B302" s="108" t="s">
        <v>103</v>
      </c>
      <c r="C302" s="3"/>
      <c r="D302" s="4"/>
      <c r="E302" s="13"/>
      <c r="F302" s="66"/>
      <c r="G302" s="5"/>
    </row>
    <row r="303" spans="1:7">
      <c r="A303" s="12"/>
      <c r="B303" s="7"/>
      <c r="C303" s="3"/>
      <c r="D303" s="4"/>
      <c r="E303" s="13"/>
      <c r="F303" s="14"/>
      <c r="G303" s="29"/>
    </row>
    <row r="304" spans="1:7">
      <c r="A304" s="69" t="s">
        <v>8</v>
      </c>
      <c r="B304" s="67" t="s">
        <v>9</v>
      </c>
      <c r="C304" s="3"/>
      <c r="D304" s="4"/>
      <c r="E304" s="4"/>
      <c r="F304" s="66"/>
      <c r="G304" s="29" t="s">
        <v>13</v>
      </c>
    </row>
    <row r="305" spans="1:7">
      <c r="A305" s="69"/>
      <c r="B305" s="7"/>
      <c r="C305" s="3"/>
      <c r="D305" s="4"/>
      <c r="E305" s="4"/>
      <c r="F305" s="66"/>
      <c r="G305" s="30"/>
    </row>
    <row r="306" spans="1:7">
      <c r="A306" s="69" t="s">
        <v>91</v>
      </c>
      <c r="B306" s="67" t="s">
        <v>92</v>
      </c>
      <c r="C306" s="3"/>
      <c r="D306" s="4"/>
      <c r="E306" s="4"/>
      <c r="F306" s="66"/>
      <c r="G306" s="29" t="s">
        <v>13</v>
      </c>
    </row>
    <row r="307" spans="1:7">
      <c r="A307" s="92"/>
      <c r="B307" s="110"/>
      <c r="C307" s="94"/>
      <c r="D307" s="95"/>
      <c r="E307" s="95"/>
      <c r="F307" s="97"/>
      <c r="G307" s="23"/>
    </row>
    <row r="308" spans="1:7">
      <c r="A308" s="12"/>
      <c r="B308" s="111"/>
      <c r="C308" s="5"/>
      <c r="D308" s="5"/>
      <c r="E308" s="5"/>
      <c r="F308" s="5"/>
      <c r="G308" s="5"/>
    </row>
    <row r="309" spans="1:7" ht="15" customHeight="1">
      <c r="A309" s="12"/>
      <c r="B309" s="378" t="s">
        <v>297</v>
      </c>
      <c r="C309" s="378"/>
      <c r="D309" s="378"/>
      <c r="E309" s="378"/>
      <c r="F309" s="66"/>
      <c r="G309" s="29" t="s">
        <v>13</v>
      </c>
    </row>
    <row r="310" spans="1:7" ht="15" customHeight="1">
      <c r="A310" s="12"/>
      <c r="B310" s="114"/>
      <c r="C310" s="114"/>
      <c r="D310" s="114"/>
      <c r="E310" s="114"/>
      <c r="F310" s="66"/>
      <c r="G310" s="29"/>
    </row>
    <row r="311" spans="1:7" ht="15" customHeight="1">
      <c r="A311" s="12"/>
      <c r="B311" s="114"/>
      <c r="C311" s="114"/>
      <c r="D311" s="114"/>
      <c r="E311" s="114"/>
      <c r="F311" s="66"/>
      <c r="G311" s="29"/>
    </row>
    <row r="312" spans="1:7" ht="15" customHeight="1">
      <c r="A312" s="12"/>
      <c r="B312" s="114" t="s">
        <v>104</v>
      </c>
      <c r="C312" s="114"/>
      <c r="D312" s="114"/>
      <c r="E312" s="114"/>
      <c r="F312" s="66"/>
      <c r="G312" s="29"/>
    </row>
    <row r="313" spans="1:7">
      <c r="A313" s="41"/>
      <c r="B313" s="6"/>
      <c r="D313" s="113"/>
      <c r="E313" s="115"/>
      <c r="F313" s="115"/>
      <c r="G313" s="116"/>
    </row>
    <row r="314" spans="1:7">
      <c r="A314" s="117" t="s">
        <v>105</v>
      </c>
      <c r="D314" s="119"/>
      <c r="F314" s="75"/>
      <c r="G314" s="120"/>
    </row>
    <row r="315" spans="1:7">
      <c r="B315" s="77" t="s">
        <v>106</v>
      </c>
      <c r="C315" s="77"/>
      <c r="D315" s="77"/>
      <c r="E315" s="77"/>
      <c r="F315" s="75"/>
      <c r="G315" s="120"/>
    </row>
    <row r="316" spans="1:7">
      <c r="B316" s="379" t="s">
        <v>107</v>
      </c>
      <c r="C316" s="379"/>
      <c r="D316" s="379"/>
      <c r="E316" s="379"/>
      <c r="F316" s="75"/>
      <c r="G316" s="120"/>
    </row>
    <row r="317" spans="1:7">
      <c r="B317" s="77" t="s">
        <v>108</v>
      </c>
      <c r="C317" s="77"/>
      <c r="D317" s="77"/>
      <c r="E317" s="77"/>
      <c r="F317" s="75"/>
      <c r="G317" s="120"/>
    </row>
    <row r="318" spans="1:7">
      <c r="B318" s="77" t="s">
        <v>109</v>
      </c>
      <c r="C318" s="77"/>
      <c r="D318" s="77"/>
      <c r="E318" s="77"/>
      <c r="F318" s="46"/>
      <c r="G318" s="120"/>
    </row>
    <row r="319" spans="1:7">
      <c r="B319" s="77" t="s">
        <v>110</v>
      </c>
      <c r="C319" s="77"/>
      <c r="D319" s="77"/>
      <c r="E319" s="77"/>
      <c r="F319" s="46"/>
      <c r="G319" s="120"/>
    </row>
    <row r="320" spans="1:7">
      <c r="B320" s="77" t="s">
        <v>111</v>
      </c>
      <c r="C320" s="77"/>
      <c r="D320" s="77"/>
      <c r="E320" s="77"/>
      <c r="F320" s="46"/>
      <c r="G320" s="120"/>
    </row>
    <row r="321" spans="2:7">
      <c r="B321" s="77" t="s">
        <v>112</v>
      </c>
      <c r="C321" s="77"/>
      <c r="D321" s="77"/>
      <c r="E321" s="77"/>
      <c r="F321" s="46"/>
      <c r="G321" s="121"/>
    </row>
    <row r="322" spans="2:7">
      <c r="B322" s="77" t="s">
        <v>113</v>
      </c>
      <c r="C322" s="77"/>
      <c r="D322" s="77"/>
      <c r="E322" s="77"/>
      <c r="F322" s="46"/>
      <c r="G322" s="121"/>
    </row>
    <row r="323" spans="2:7">
      <c r="D323" s="119"/>
      <c r="F323" s="46"/>
      <c r="G323" s="121"/>
    </row>
    <row r="324" spans="2:7">
      <c r="D324" s="119"/>
      <c r="F324" s="46"/>
      <c r="G324" s="121"/>
    </row>
    <row r="325" spans="2:7">
      <c r="D325" s="119"/>
      <c r="F325" s="46"/>
      <c r="G325" s="121"/>
    </row>
    <row r="326" spans="2:7">
      <c r="D326" s="119"/>
      <c r="F326" s="46"/>
      <c r="G326" s="121"/>
    </row>
    <row r="327" spans="2:7">
      <c r="D327" s="119"/>
      <c r="F327" s="46"/>
      <c r="G327" s="121"/>
    </row>
    <row r="328" spans="2:7">
      <c r="D328" s="119"/>
      <c r="F328" s="46"/>
      <c r="G328" s="121"/>
    </row>
    <row r="329" spans="2:7">
      <c r="D329" s="119"/>
      <c r="F329" s="46"/>
      <c r="G329" s="121"/>
    </row>
    <row r="330" spans="2:7">
      <c r="D330" s="119"/>
      <c r="F330" s="46"/>
      <c r="G330" s="121"/>
    </row>
    <row r="331" spans="2:7">
      <c r="D331" s="119"/>
      <c r="F331" s="46"/>
      <c r="G331" s="121"/>
    </row>
    <row r="332" spans="2:7">
      <c r="D332" s="119"/>
      <c r="F332" s="46"/>
      <c r="G332" s="121"/>
    </row>
    <row r="333" spans="2:7">
      <c r="D333" s="119"/>
      <c r="F333" s="46"/>
      <c r="G333" s="121"/>
    </row>
    <row r="334" spans="2:7">
      <c r="D334" s="119"/>
      <c r="F334" s="46"/>
      <c r="G334" s="121"/>
    </row>
    <row r="335" spans="2:7">
      <c r="D335" s="119"/>
      <c r="F335" s="46"/>
      <c r="G335" s="121"/>
    </row>
    <row r="336" spans="2:7" ht="28.5" customHeight="1">
      <c r="B336" s="379" t="s">
        <v>114</v>
      </c>
      <c r="C336" s="379"/>
      <c r="D336" s="379"/>
      <c r="E336" s="379"/>
      <c r="F336" s="46"/>
      <c r="G336" s="121"/>
    </row>
    <row r="337" spans="1:7">
      <c r="B337" s="379" t="s">
        <v>115</v>
      </c>
      <c r="C337" s="379"/>
      <c r="D337" s="379"/>
      <c r="E337" s="379"/>
      <c r="F337" s="46"/>
      <c r="G337" s="121"/>
    </row>
    <row r="338" spans="1:7" ht="66" customHeight="1">
      <c r="B338" s="379" t="s">
        <v>372</v>
      </c>
      <c r="C338" s="379"/>
      <c r="D338" s="379"/>
      <c r="E338" s="379"/>
      <c r="F338" s="46"/>
      <c r="G338" s="121"/>
    </row>
    <row r="339" spans="1:7" ht="16.5" customHeight="1">
      <c r="B339" s="355"/>
      <c r="C339" s="355"/>
      <c r="D339" s="355"/>
      <c r="E339" s="355"/>
      <c r="F339" s="46"/>
      <c r="G339" s="121"/>
    </row>
    <row r="340" spans="1:7">
      <c r="A340" s="41"/>
      <c r="B340" s="374" t="s">
        <v>384</v>
      </c>
      <c r="C340" s="374"/>
      <c r="D340" s="374"/>
      <c r="E340" s="374"/>
      <c r="F340" s="374"/>
      <c r="G340" s="121"/>
    </row>
    <row r="341" spans="1:7" ht="27.75" customHeight="1">
      <c r="A341" s="41"/>
      <c r="B341" s="374"/>
      <c r="C341" s="374"/>
      <c r="D341" s="374"/>
      <c r="E341" s="374"/>
      <c r="F341" s="374"/>
      <c r="G341" s="121"/>
    </row>
    <row r="342" spans="1:7">
      <c r="A342" s="41"/>
      <c r="B342" s="355"/>
      <c r="C342" s="43"/>
      <c r="D342" s="113"/>
      <c r="E342" s="45"/>
      <c r="F342" s="46"/>
      <c r="G342" s="121"/>
    </row>
    <row r="343" spans="1:7">
      <c r="A343" s="41"/>
      <c r="B343" s="77"/>
      <c r="C343" s="43"/>
      <c r="D343" s="113"/>
      <c r="E343" s="45"/>
      <c r="F343" s="46"/>
      <c r="G343" s="121"/>
    </row>
    <row r="344" spans="1:7">
      <c r="A344" s="41"/>
      <c r="B344" s="77"/>
      <c r="C344" s="43"/>
      <c r="D344" s="113"/>
      <c r="E344" s="45"/>
      <c r="F344" s="46"/>
      <c r="G344" s="121"/>
    </row>
    <row r="345" spans="1:7">
      <c r="A345" s="41"/>
      <c r="B345" s="77"/>
      <c r="C345" s="43"/>
      <c r="D345" s="113"/>
      <c r="E345" s="45"/>
      <c r="F345" s="46"/>
      <c r="G345" s="121"/>
    </row>
    <row r="346" spans="1:7">
      <c r="A346" s="41"/>
      <c r="B346" s="77"/>
      <c r="C346" s="43"/>
      <c r="D346" s="113"/>
      <c r="E346" s="45"/>
      <c r="F346" s="46"/>
      <c r="G346" s="121"/>
    </row>
    <row r="347" spans="1:7">
      <c r="A347" s="41"/>
      <c r="B347" s="77"/>
      <c r="C347" s="43"/>
      <c r="D347" s="113"/>
      <c r="E347" s="45"/>
      <c r="F347" s="46"/>
      <c r="G347" s="121"/>
    </row>
    <row r="348" spans="1:7">
      <c r="A348" s="41"/>
      <c r="B348" s="77"/>
      <c r="C348" s="43"/>
      <c r="D348" s="113"/>
      <c r="E348" s="45"/>
      <c r="F348" s="46"/>
      <c r="G348" s="121"/>
    </row>
    <row r="349" spans="1:7">
      <c r="A349" s="41"/>
      <c r="B349" s="77"/>
      <c r="C349" s="43"/>
      <c r="D349" s="113"/>
      <c r="E349" s="45"/>
      <c r="F349" s="46"/>
      <c r="G349" s="121"/>
    </row>
    <row r="350" spans="1:7">
      <c r="A350" s="41"/>
      <c r="B350" s="77"/>
      <c r="C350" s="43"/>
      <c r="D350" s="113"/>
      <c r="E350" s="45"/>
      <c r="F350" s="46"/>
      <c r="G350" s="121"/>
    </row>
    <row r="351" spans="1:7">
      <c r="A351" s="41"/>
      <c r="B351" s="122"/>
      <c r="C351" s="43"/>
      <c r="D351" s="113"/>
      <c r="E351" s="45"/>
      <c r="F351" s="46"/>
      <c r="G351" s="121"/>
    </row>
    <row r="352" spans="1:7">
      <c r="A352" s="41"/>
      <c r="B352" s="77"/>
      <c r="C352" s="43"/>
      <c r="D352" s="113"/>
      <c r="E352" s="45"/>
      <c r="F352" s="75"/>
      <c r="G352" s="121"/>
    </row>
    <row r="353" spans="1:7">
      <c r="A353" s="41"/>
      <c r="B353" s="77"/>
      <c r="C353" s="43"/>
      <c r="D353" s="113"/>
      <c r="E353" s="45"/>
      <c r="F353" s="46"/>
      <c r="G353" s="121"/>
    </row>
    <row r="354" spans="1:7">
      <c r="A354" s="41"/>
      <c r="B354" s="77"/>
      <c r="C354" s="43"/>
      <c r="D354" s="113"/>
      <c r="E354" s="45"/>
      <c r="F354" s="46"/>
      <c r="G354" s="121"/>
    </row>
    <row r="355" spans="1:7">
      <c r="A355" s="41"/>
      <c r="B355" s="122"/>
      <c r="C355" s="43"/>
      <c r="D355" s="113"/>
      <c r="E355" s="45"/>
      <c r="F355" s="46"/>
      <c r="G355" s="120"/>
    </row>
    <row r="356" spans="1:7">
      <c r="A356" s="41"/>
      <c r="B356" s="122"/>
      <c r="C356" s="43"/>
      <c r="D356" s="113"/>
      <c r="E356" s="45"/>
      <c r="F356" s="46"/>
      <c r="G356" s="121"/>
    </row>
    <row r="357" spans="1:7">
      <c r="A357" s="41"/>
      <c r="B357" s="112"/>
      <c r="C357" s="43"/>
      <c r="D357" s="113"/>
      <c r="E357" s="45"/>
      <c r="F357" s="46"/>
      <c r="G357" s="121"/>
    </row>
    <row r="358" spans="1:7">
      <c r="A358" s="41"/>
      <c r="B358" s="123"/>
      <c r="C358" s="43"/>
      <c r="D358" s="113"/>
      <c r="E358" s="45"/>
      <c r="F358" s="46"/>
      <c r="G358" s="121"/>
    </row>
    <row r="359" spans="1:7">
      <c r="A359" s="41"/>
      <c r="B359" s="112"/>
      <c r="C359" s="43"/>
      <c r="D359" s="113"/>
      <c r="E359" s="45"/>
      <c r="F359" s="46"/>
      <c r="G359" s="121"/>
    </row>
    <row r="360" spans="1:7">
      <c r="A360" s="73"/>
      <c r="B360" s="74"/>
      <c r="C360" s="43"/>
      <c r="D360" s="113"/>
      <c r="E360" s="113"/>
      <c r="F360" s="46"/>
      <c r="G360" s="121"/>
    </row>
    <row r="361" spans="1:7">
      <c r="A361" s="73"/>
      <c r="B361" s="112"/>
      <c r="C361" s="43"/>
      <c r="D361" s="113"/>
      <c r="E361" s="113"/>
      <c r="F361" s="75"/>
      <c r="G361" s="121"/>
    </row>
    <row r="362" spans="1:7">
      <c r="A362" s="73"/>
      <c r="B362" s="74"/>
      <c r="C362" s="43"/>
      <c r="D362" s="113"/>
      <c r="E362" s="113"/>
      <c r="F362" s="75"/>
      <c r="G362" s="121"/>
    </row>
    <row r="363" spans="1:7">
      <c r="A363" s="73"/>
      <c r="B363" s="112"/>
      <c r="C363" s="43"/>
      <c r="D363" s="113"/>
      <c r="E363" s="113"/>
      <c r="F363" s="75"/>
      <c r="G363" s="121"/>
    </row>
    <row r="364" spans="1:7">
      <c r="A364" s="73"/>
      <c r="B364" s="74"/>
      <c r="C364" s="43"/>
      <c r="D364" s="113"/>
      <c r="E364" s="113"/>
      <c r="F364" s="75"/>
      <c r="G364" s="120"/>
    </row>
    <row r="365" spans="1:7">
      <c r="A365" s="73"/>
      <c r="B365" s="74"/>
      <c r="C365" s="43"/>
      <c r="D365" s="113"/>
      <c r="E365" s="113"/>
      <c r="F365" s="75"/>
      <c r="G365" s="121"/>
    </row>
    <row r="366" spans="1:7">
      <c r="A366" s="73"/>
      <c r="B366" s="74"/>
      <c r="C366" s="43"/>
      <c r="D366" s="113"/>
      <c r="E366" s="113"/>
      <c r="F366" s="75"/>
      <c r="G366" s="120"/>
    </row>
    <row r="367" spans="1:7">
      <c r="A367" s="73"/>
      <c r="B367" s="112"/>
      <c r="C367" s="43"/>
      <c r="D367" s="113"/>
      <c r="E367" s="113"/>
      <c r="F367" s="75"/>
      <c r="G367" s="121"/>
    </row>
    <row r="368" spans="1:7">
      <c r="A368" s="73"/>
      <c r="B368" s="74"/>
      <c r="C368" s="43"/>
      <c r="D368" s="113"/>
      <c r="E368" s="113"/>
      <c r="F368" s="75"/>
      <c r="G368" s="120"/>
    </row>
    <row r="369" spans="1:7">
      <c r="A369" s="73"/>
      <c r="B369" s="74"/>
      <c r="C369" s="43"/>
      <c r="D369" s="113"/>
      <c r="E369" s="113"/>
      <c r="F369" s="75"/>
      <c r="G369" s="121"/>
    </row>
    <row r="370" spans="1:7">
      <c r="A370" s="73"/>
      <c r="B370" s="74"/>
      <c r="C370" s="43"/>
      <c r="D370" s="113"/>
      <c r="E370" s="113"/>
      <c r="F370" s="75"/>
      <c r="G370" s="120"/>
    </row>
    <row r="371" spans="1:7">
      <c r="A371" s="73"/>
      <c r="B371" s="74"/>
      <c r="C371" s="43"/>
      <c r="D371" s="113"/>
      <c r="E371" s="113"/>
      <c r="F371" s="75"/>
      <c r="G371" s="121"/>
    </row>
    <row r="372" spans="1:7">
      <c r="A372" s="73"/>
      <c r="B372" s="74"/>
      <c r="C372" s="43"/>
      <c r="D372" s="113"/>
      <c r="E372" s="113"/>
      <c r="F372" s="75"/>
      <c r="G372" s="120"/>
    </row>
    <row r="373" spans="1:7">
      <c r="A373" s="41"/>
      <c r="B373" s="112"/>
      <c r="C373" s="43"/>
      <c r="D373" s="113"/>
      <c r="E373" s="113"/>
      <c r="F373" s="75"/>
      <c r="G373" s="121"/>
    </row>
    <row r="374" spans="1:7">
      <c r="A374" s="41"/>
      <c r="B374" s="124"/>
      <c r="C374" s="43"/>
      <c r="D374" s="113"/>
      <c r="E374" s="113"/>
      <c r="F374" s="75"/>
      <c r="G374" s="120"/>
    </row>
    <row r="375" spans="1:7">
      <c r="A375" s="41"/>
      <c r="B375" s="74"/>
      <c r="C375" s="43"/>
      <c r="D375" s="113"/>
      <c r="E375" s="113"/>
      <c r="F375" s="75"/>
      <c r="G375" s="121"/>
    </row>
    <row r="376" spans="1:7">
      <c r="A376" s="41"/>
      <c r="B376" s="74"/>
      <c r="C376" s="43"/>
      <c r="D376" s="113"/>
      <c r="E376" s="113"/>
      <c r="F376" s="75"/>
      <c r="G376" s="120"/>
    </row>
    <row r="377" spans="1:7">
      <c r="A377" s="41"/>
      <c r="B377" s="74"/>
      <c r="C377" s="43"/>
      <c r="D377" s="113"/>
      <c r="E377" s="113"/>
      <c r="F377" s="46"/>
      <c r="G377" s="121"/>
    </row>
    <row r="378" spans="1:7">
      <c r="A378" s="41"/>
      <c r="B378" s="112"/>
      <c r="C378" s="43"/>
      <c r="D378" s="113"/>
      <c r="E378" s="113"/>
      <c r="F378" s="46"/>
      <c r="G378" s="121"/>
    </row>
    <row r="379" spans="1:7">
      <c r="A379" s="41"/>
      <c r="B379" s="112"/>
      <c r="C379" s="43"/>
      <c r="D379" s="113"/>
      <c r="E379" s="113"/>
      <c r="F379" s="113"/>
      <c r="G379" s="120"/>
    </row>
    <row r="380" spans="1:7">
      <c r="A380" s="41"/>
      <c r="B380" s="112"/>
      <c r="C380" s="43"/>
      <c r="D380" s="113"/>
      <c r="E380" s="113"/>
      <c r="F380" s="113"/>
      <c r="G380" s="121"/>
    </row>
    <row r="381" spans="1:7">
      <c r="A381" s="41"/>
      <c r="B381" s="112"/>
      <c r="C381" s="43"/>
      <c r="D381" s="113"/>
      <c r="E381" s="113"/>
      <c r="F381" s="113"/>
      <c r="G381" s="121"/>
    </row>
    <row r="382" spans="1:7">
      <c r="A382" s="41"/>
      <c r="B382" s="112"/>
      <c r="D382" s="125"/>
      <c r="E382" s="113"/>
      <c r="F382" s="113"/>
      <c r="G382" s="121"/>
    </row>
    <row r="383" spans="1:7">
      <c r="A383" s="41"/>
      <c r="B383" s="112"/>
      <c r="C383" s="43"/>
      <c r="D383" s="113"/>
      <c r="E383" s="113"/>
      <c r="F383" s="113"/>
      <c r="G383" s="121"/>
    </row>
    <row r="384" spans="1:7">
      <c r="A384" s="41"/>
      <c r="B384" s="112"/>
      <c r="C384" s="43"/>
      <c r="D384" s="113"/>
      <c r="E384" s="113"/>
      <c r="F384" s="113"/>
      <c r="G384" s="121"/>
    </row>
    <row r="385" spans="1:7">
      <c r="A385" s="41"/>
      <c r="B385" s="112"/>
      <c r="D385" s="125"/>
      <c r="E385" s="113"/>
      <c r="F385" s="113"/>
      <c r="G385" s="121"/>
    </row>
    <row r="386" spans="1:7">
      <c r="A386" s="41"/>
      <c r="B386" s="112"/>
      <c r="C386" s="43"/>
      <c r="D386" s="113"/>
      <c r="E386" s="113"/>
      <c r="F386" s="113"/>
      <c r="G386" s="121"/>
    </row>
    <row r="387" spans="1:7">
      <c r="A387" s="41"/>
      <c r="B387" s="112"/>
      <c r="C387" s="43"/>
      <c r="D387" s="113"/>
      <c r="E387" s="113"/>
      <c r="F387" s="113"/>
      <c r="G387" s="121"/>
    </row>
    <row r="388" spans="1:7">
      <c r="C388" s="43"/>
      <c r="D388" s="113"/>
      <c r="E388" s="113"/>
      <c r="F388" s="113"/>
      <c r="G388" s="121"/>
    </row>
    <row r="389" spans="1:7">
      <c r="D389" s="119"/>
      <c r="G389" s="121"/>
    </row>
    <row r="390" spans="1:7">
      <c r="D390" s="119"/>
      <c r="G390" s="121"/>
    </row>
    <row r="391" spans="1:7">
      <c r="B391" s="105"/>
      <c r="D391" s="119"/>
    </row>
    <row r="392" spans="1:7">
      <c r="D392" s="119"/>
    </row>
    <row r="393" spans="1:7">
      <c r="B393" s="105"/>
      <c r="D393" s="119"/>
    </row>
    <row r="394" spans="1:7">
      <c r="D394" s="119"/>
    </row>
    <row r="395" spans="1:7">
      <c r="D395" s="119"/>
    </row>
    <row r="396" spans="1:7">
      <c r="D396" s="119"/>
    </row>
    <row r="397" spans="1:7">
      <c r="D397" s="119"/>
    </row>
    <row r="398" spans="1:7">
      <c r="D398" s="119"/>
    </row>
    <row r="399" spans="1:7">
      <c r="D399" s="119"/>
    </row>
    <row r="400" spans="1:7">
      <c r="D400" s="119"/>
    </row>
    <row r="401" spans="4:4">
      <c r="D401" s="119"/>
    </row>
    <row r="402" spans="4:4">
      <c r="D402" s="119"/>
    </row>
    <row r="403" spans="4:4">
      <c r="D403" s="119"/>
    </row>
    <row r="404" spans="4:4">
      <c r="D404" s="119"/>
    </row>
    <row r="405" spans="4:4">
      <c r="D405" s="119"/>
    </row>
    <row r="406" spans="4:4">
      <c r="D406" s="119"/>
    </row>
    <row r="407" spans="4:4">
      <c r="D407" s="119"/>
    </row>
    <row r="408" spans="4:4">
      <c r="D408" s="119"/>
    </row>
    <row r="409" spans="4:4">
      <c r="D409" s="119"/>
    </row>
    <row r="410" spans="4:4">
      <c r="D410" s="119"/>
    </row>
    <row r="411" spans="4:4">
      <c r="D411" s="119"/>
    </row>
    <row r="412" spans="4:4">
      <c r="D412" s="119"/>
    </row>
    <row r="413" spans="4:4">
      <c r="D413" s="119"/>
    </row>
    <row r="414" spans="4:4">
      <c r="D414" s="119"/>
    </row>
    <row r="415" spans="4:4">
      <c r="D415" s="119"/>
    </row>
    <row r="416" spans="4:4">
      <c r="D416" s="119"/>
    </row>
    <row r="417" spans="4:4">
      <c r="D417" s="119"/>
    </row>
    <row r="418" spans="4:4">
      <c r="D418" s="119"/>
    </row>
    <row r="419" spans="4:4">
      <c r="D419" s="119"/>
    </row>
    <row r="420" spans="4:4">
      <c r="D420" s="119"/>
    </row>
    <row r="421" spans="4:4">
      <c r="D421" s="119"/>
    </row>
    <row r="422" spans="4:4">
      <c r="D422" s="119"/>
    </row>
    <row r="423" spans="4:4">
      <c r="D423" s="119"/>
    </row>
    <row r="424" spans="4:4">
      <c r="D424" s="119"/>
    </row>
    <row r="425" spans="4:4">
      <c r="D425" s="119"/>
    </row>
    <row r="426" spans="4:4">
      <c r="D426" s="119"/>
    </row>
    <row r="427" spans="4:4">
      <c r="D427" s="119"/>
    </row>
    <row r="428" spans="4:4">
      <c r="D428" s="119"/>
    </row>
    <row r="429" spans="4:4">
      <c r="D429" s="119"/>
    </row>
    <row r="430" spans="4:4">
      <c r="D430" s="119"/>
    </row>
    <row r="431" spans="4:4">
      <c r="D431" s="119"/>
    </row>
    <row r="432" spans="4:4">
      <c r="D432" s="119"/>
    </row>
    <row r="433" spans="4:4">
      <c r="D433" s="119"/>
    </row>
    <row r="434" spans="4:4">
      <c r="D434" s="119"/>
    </row>
    <row r="435" spans="4:4">
      <c r="D435" s="119"/>
    </row>
    <row r="436" spans="4:4">
      <c r="D436" s="119"/>
    </row>
    <row r="437" spans="4:4">
      <c r="D437" s="119"/>
    </row>
    <row r="438" spans="4:4">
      <c r="D438" s="119"/>
    </row>
    <row r="439" spans="4:4">
      <c r="D439" s="119"/>
    </row>
    <row r="440" spans="4:4">
      <c r="D440" s="119"/>
    </row>
    <row r="441" spans="4:4">
      <c r="D441" s="119"/>
    </row>
    <row r="442" spans="4:4">
      <c r="D442" s="119"/>
    </row>
    <row r="443" spans="4:4">
      <c r="D443" s="119"/>
    </row>
    <row r="444" spans="4:4">
      <c r="D444" s="119"/>
    </row>
    <row r="445" spans="4:4">
      <c r="D445" s="119"/>
    </row>
    <row r="446" spans="4:4">
      <c r="D446" s="119"/>
    </row>
    <row r="447" spans="4:4">
      <c r="D447" s="119"/>
    </row>
    <row r="448" spans="4:4">
      <c r="D448" s="119"/>
    </row>
    <row r="449" spans="4:4">
      <c r="D449" s="119"/>
    </row>
    <row r="450" spans="4:4">
      <c r="D450" s="119"/>
    </row>
    <row r="451" spans="4:4">
      <c r="D451" s="119"/>
    </row>
    <row r="452" spans="4:4">
      <c r="D452" s="119"/>
    </row>
    <row r="453" spans="4:4">
      <c r="D453" s="119"/>
    </row>
    <row r="454" spans="4:4">
      <c r="D454" s="119"/>
    </row>
    <row r="455" spans="4:4">
      <c r="D455" s="119"/>
    </row>
    <row r="456" spans="4:4">
      <c r="D456" s="119"/>
    </row>
    <row r="457" spans="4:4">
      <c r="D457" s="119"/>
    </row>
    <row r="458" spans="4:4">
      <c r="D458" s="119"/>
    </row>
    <row r="459" spans="4:4">
      <c r="D459" s="119"/>
    </row>
    <row r="460" spans="4:4">
      <c r="D460" s="119"/>
    </row>
    <row r="461" spans="4:4">
      <c r="D461" s="119"/>
    </row>
    <row r="462" spans="4:4">
      <c r="D462" s="119"/>
    </row>
    <row r="463" spans="4:4">
      <c r="D463" s="119"/>
    </row>
    <row r="464" spans="4:4">
      <c r="D464" s="119"/>
    </row>
    <row r="465" spans="4:4">
      <c r="D465" s="119"/>
    </row>
    <row r="466" spans="4:4">
      <c r="D466" s="119"/>
    </row>
    <row r="467" spans="4:4">
      <c r="D467" s="119"/>
    </row>
    <row r="468" spans="4:4">
      <c r="D468" s="119"/>
    </row>
    <row r="469" spans="4:4">
      <c r="D469" s="119"/>
    </row>
    <row r="470" spans="4:4">
      <c r="D470" s="119"/>
    </row>
    <row r="471" spans="4:4">
      <c r="D471" s="119"/>
    </row>
    <row r="472" spans="4:4">
      <c r="D472" s="119"/>
    </row>
    <row r="473" spans="4:4">
      <c r="D473" s="119"/>
    </row>
    <row r="474" spans="4:4">
      <c r="D474" s="119"/>
    </row>
    <row r="475" spans="4:4">
      <c r="D475" s="119"/>
    </row>
    <row r="476" spans="4:4">
      <c r="D476" s="119"/>
    </row>
    <row r="477" spans="4:4">
      <c r="D477" s="119"/>
    </row>
    <row r="478" spans="4:4">
      <c r="D478" s="119"/>
    </row>
    <row r="479" spans="4:4">
      <c r="D479" s="119"/>
    </row>
    <row r="480" spans="4:4">
      <c r="D480" s="119"/>
    </row>
    <row r="481" spans="4:4">
      <c r="D481" s="119"/>
    </row>
    <row r="482" spans="4:4">
      <c r="D482" s="119"/>
    </row>
    <row r="483" spans="4:4">
      <c r="D483" s="119"/>
    </row>
    <row r="484" spans="4:4">
      <c r="D484" s="119"/>
    </row>
    <row r="485" spans="4:4">
      <c r="D485" s="119"/>
    </row>
    <row r="486" spans="4:4">
      <c r="D486" s="119"/>
    </row>
    <row r="487" spans="4:4">
      <c r="D487" s="119"/>
    </row>
    <row r="488" spans="4:4">
      <c r="D488" s="119"/>
    </row>
    <row r="489" spans="4:4">
      <c r="D489" s="119"/>
    </row>
    <row r="490" spans="4:4">
      <c r="D490" s="119"/>
    </row>
    <row r="491" spans="4:4">
      <c r="D491" s="119"/>
    </row>
    <row r="492" spans="4:4">
      <c r="D492" s="119"/>
    </row>
    <row r="493" spans="4:4">
      <c r="D493" s="119"/>
    </row>
    <row r="494" spans="4:4">
      <c r="D494" s="119"/>
    </row>
    <row r="495" spans="4:4">
      <c r="D495" s="119"/>
    </row>
    <row r="496" spans="4:4">
      <c r="D496" s="119"/>
    </row>
    <row r="497" spans="4:4">
      <c r="D497" s="119"/>
    </row>
    <row r="498" spans="4:4">
      <c r="D498" s="119"/>
    </row>
    <row r="499" spans="4:4">
      <c r="D499" s="119"/>
    </row>
    <row r="500" spans="4:4">
      <c r="D500" s="119"/>
    </row>
    <row r="501" spans="4:4">
      <c r="D501" s="119"/>
    </row>
    <row r="502" spans="4:4">
      <c r="D502" s="119"/>
    </row>
    <row r="503" spans="4:4">
      <c r="D503" s="119"/>
    </row>
    <row r="504" spans="4:4">
      <c r="D504" s="119"/>
    </row>
    <row r="505" spans="4:4">
      <c r="D505" s="119"/>
    </row>
    <row r="506" spans="4:4">
      <c r="D506" s="119"/>
    </row>
    <row r="507" spans="4:4">
      <c r="D507" s="119"/>
    </row>
  </sheetData>
  <mergeCells count="12">
    <mergeCell ref="B340:F341"/>
    <mergeCell ref="E295:F295"/>
    <mergeCell ref="F5:G5"/>
    <mergeCell ref="E155:F155"/>
    <mergeCell ref="E158:F158"/>
    <mergeCell ref="F163:G163"/>
    <mergeCell ref="E292:F292"/>
    <mergeCell ref="B309:E309"/>
    <mergeCell ref="B316:E316"/>
    <mergeCell ref="B336:E336"/>
    <mergeCell ref="B337:E337"/>
    <mergeCell ref="B338:E3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2"/>
  <sheetViews>
    <sheetView tabSelected="1" topLeftCell="A88" workbookViewId="0">
      <selection activeCell="B107" sqref="B107"/>
    </sheetView>
  </sheetViews>
  <sheetFormatPr defaultRowHeight="15.75"/>
  <cols>
    <col min="1" max="1" width="4.7109375" style="130" customWidth="1"/>
    <col min="2" max="2" width="47.28515625" style="140" customWidth="1"/>
    <col min="3" max="3" width="5.7109375" style="127" customWidth="1"/>
    <col min="4" max="4" width="12.5703125" style="127" customWidth="1"/>
    <col min="5" max="5" width="2.7109375" style="127" bestFit="1" customWidth="1"/>
    <col min="6" max="6" width="13.5703125" style="128" customWidth="1"/>
    <col min="7" max="7" width="3.140625" style="127" bestFit="1" customWidth="1"/>
    <col min="8" max="8" width="13.140625" style="128" customWidth="1"/>
    <col min="9" max="9" width="50.42578125" style="356" customWidth="1"/>
    <col min="10" max="256" width="9.140625" style="6"/>
    <col min="257" max="257" width="4.7109375" style="6" customWidth="1"/>
    <col min="258" max="258" width="46.42578125" style="6" customWidth="1"/>
    <col min="259" max="259" width="5.7109375" style="6" customWidth="1"/>
    <col min="260" max="260" width="12.5703125" style="6" customWidth="1"/>
    <col min="261" max="261" width="2.7109375" style="6" bestFit="1" customWidth="1"/>
    <col min="262" max="262" width="13.5703125" style="6" customWidth="1"/>
    <col min="263" max="263" width="3.140625" style="6" bestFit="1" customWidth="1"/>
    <col min="264" max="264" width="13.140625" style="6" customWidth="1"/>
    <col min="265" max="512" width="9.140625" style="6"/>
    <col min="513" max="513" width="4.7109375" style="6" customWidth="1"/>
    <col min="514" max="514" width="46.42578125" style="6" customWidth="1"/>
    <col min="515" max="515" width="5.7109375" style="6" customWidth="1"/>
    <col min="516" max="516" width="12.5703125" style="6" customWidth="1"/>
    <col min="517" max="517" width="2.7109375" style="6" bestFit="1" customWidth="1"/>
    <col min="518" max="518" width="13.5703125" style="6" customWidth="1"/>
    <col min="519" max="519" width="3.140625" style="6" bestFit="1" customWidth="1"/>
    <col min="520" max="520" width="13.140625" style="6" customWidth="1"/>
    <col min="521" max="768" width="9.140625" style="6"/>
    <col min="769" max="769" width="4.7109375" style="6" customWidth="1"/>
    <col min="770" max="770" width="46.42578125" style="6" customWidth="1"/>
    <col min="771" max="771" width="5.7109375" style="6" customWidth="1"/>
    <col min="772" max="772" width="12.5703125" style="6" customWidth="1"/>
    <col min="773" max="773" width="2.7109375" style="6" bestFit="1" customWidth="1"/>
    <col min="774" max="774" width="13.5703125" style="6" customWidth="1"/>
    <col min="775" max="775" width="3.140625" style="6" bestFit="1" customWidth="1"/>
    <col min="776" max="776" width="13.140625" style="6" customWidth="1"/>
    <col min="777" max="1024" width="9.140625" style="6"/>
    <col min="1025" max="1025" width="4.7109375" style="6" customWidth="1"/>
    <col min="1026" max="1026" width="46.42578125" style="6" customWidth="1"/>
    <col min="1027" max="1027" width="5.7109375" style="6" customWidth="1"/>
    <col min="1028" max="1028" width="12.5703125" style="6" customWidth="1"/>
    <col min="1029" max="1029" width="2.7109375" style="6" bestFit="1" customWidth="1"/>
    <col min="1030" max="1030" width="13.5703125" style="6" customWidth="1"/>
    <col min="1031" max="1031" width="3.140625" style="6" bestFit="1" customWidth="1"/>
    <col min="1032" max="1032" width="13.140625" style="6" customWidth="1"/>
    <col min="1033" max="1280" width="9.140625" style="6"/>
    <col min="1281" max="1281" width="4.7109375" style="6" customWidth="1"/>
    <col min="1282" max="1282" width="46.42578125" style="6" customWidth="1"/>
    <col min="1283" max="1283" width="5.7109375" style="6" customWidth="1"/>
    <col min="1284" max="1284" width="12.5703125" style="6" customWidth="1"/>
    <col min="1285" max="1285" width="2.7109375" style="6" bestFit="1" customWidth="1"/>
    <col min="1286" max="1286" width="13.5703125" style="6" customWidth="1"/>
    <col min="1287" max="1287" width="3.140625" style="6" bestFit="1" customWidth="1"/>
    <col min="1288" max="1288" width="13.140625" style="6" customWidth="1"/>
    <col min="1289" max="1536" width="9.140625" style="6"/>
    <col min="1537" max="1537" width="4.7109375" style="6" customWidth="1"/>
    <col min="1538" max="1538" width="46.42578125" style="6" customWidth="1"/>
    <col min="1539" max="1539" width="5.7109375" style="6" customWidth="1"/>
    <col min="1540" max="1540" width="12.5703125" style="6" customWidth="1"/>
    <col min="1541" max="1541" width="2.7109375" style="6" bestFit="1" customWidth="1"/>
    <col min="1542" max="1542" width="13.5703125" style="6" customWidth="1"/>
    <col min="1543" max="1543" width="3.140625" style="6" bestFit="1" customWidth="1"/>
    <col min="1544" max="1544" width="13.140625" style="6" customWidth="1"/>
    <col min="1545" max="1792" width="9.140625" style="6"/>
    <col min="1793" max="1793" width="4.7109375" style="6" customWidth="1"/>
    <col min="1794" max="1794" width="46.42578125" style="6" customWidth="1"/>
    <col min="1795" max="1795" width="5.7109375" style="6" customWidth="1"/>
    <col min="1796" max="1796" width="12.5703125" style="6" customWidth="1"/>
    <col min="1797" max="1797" width="2.7109375" style="6" bestFit="1" customWidth="1"/>
    <col min="1798" max="1798" width="13.5703125" style="6" customWidth="1"/>
    <col min="1799" max="1799" width="3.140625" style="6" bestFit="1" customWidth="1"/>
    <col min="1800" max="1800" width="13.140625" style="6" customWidth="1"/>
    <col min="1801" max="2048" width="9.140625" style="6"/>
    <col min="2049" max="2049" width="4.7109375" style="6" customWidth="1"/>
    <col min="2050" max="2050" width="46.42578125" style="6" customWidth="1"/>
    <col min="2051" max="2051" width="5.7109375" style="6" customWidth="1"/>
    <col min="2052" max="2052" width="12.5703125" style="6" customWidth="1"/>
    <col min="2053" max="2053" width="2.7109375" style="6" bestFit="1" customWidth="1"/>
    <col min="2054" max="2054" width="13.5703125" style="6" customWidth="1"/>
    <col min="2055" max="2055" width="3.140625" style="6" bestFit="1" customWidth="1"/>
    <col min="2056" max="2056" width="13.140625" style="6" customWidth="1"/>
    <col min="2057" max="2304" width="9.140625" style="6"/>
    <col min="2305" max="2305" width="4.7109375" style="6" customWidth="1"/>
    <col min="2306" max="2306" width="46.42578125" style="6" customWidth="1"/>
    <col min="2307" max="2307" width="5.7109375" style="6" customWidth="1"/>
    <col min="2308" max="2308" width="12.5703125" style="6" customWidth="1"/>
    <col min="2309" max="2309" width="2.7109375" style="6" bestFit="1" customWidth="1"/>
    <col min="2310" max="2310" width="13.5703125" style="6" customWidth="1"/>
    <col min="2311" max="2311" width="3.140625" style="6" bestFit="1" customWidth="1"/>
    <col min="2312" max="2312" width="13.140625" style="6" customWidth="1"/>
    <col min="2313" max="2560" width="9.140625" style="6"/>
    <col min="2561" max="2561" width="4.7109375" style="6" customWidth="1"/>
    <col min="2562" max="2562" width="46.42578125" style="6" customWidth="1"/>
    <col min="2563" max="2563" width="5.7109375" style="6" customWidth="1"/>
    <col min="2564" max="2564" width="12.5703125" style="6" customWidth="1"/>
    <col min="2565" max="2565" width="2.7109375" style="6" bestFit="1" customWidth="1"/>
    <col min="2566" max="2566" width="13.5703125" style="6" customWidth="1"/>
    <col min="2567" max="2567" width="3.140625" style="6" bestFit="1" customWidth="1"/>
    <col min="2568" max="2568" width="13.140625" style="6" customWidth="1"/>
    <col min="2569" max="2816" width="9.140625" style="6"/>
    <col min="2817" max="2817" width="4.7109375" style="6" customWidth="1"/>
    <col min="2818" max="2818" width="46.42578125" style="6" customWidth="1"/>
    <col min="2819" max="2819" width="5.7109375" style="6" customWidth="1"/>
    <col min="2820" max="2820" width="12.5703125" style="6" customWidth="1"/>
    <col min="2821" max="2821" width="2.7109375" style="6" bestFit="1" customWidth="1"/>
    <col min="2822" max="2822" width="13.5703125" style="6" customWidth="1"/>
    <col min="2823" max="2823" width="3.140625" style="6" bestFit="1" customWidth="1"/>
    <col min="2824" max="2824" width="13.140625" style="6" customWidth="1"/>
    <col min="2825" max="3072" width="9.140625" style="6"/>
    <col min="3073" max="3073" width="4.7109375" style="6" customWidth="1"/>
    <col min="3074" max="3074" width="46.42578125" style="6" customWidth="1"/>
    <col min="3075" max="3075" width="5.7109375" style="6" customWidth="1"/>
    <col min="3076" max="3076" width="12.5703125" style="6" customWidth="1"/>
    <col min="3077" max="3077" width="2.7109375" style="6" bestFit="1" customWidth="1"/>
    <col min="3078" max="3078" width="13.5703125" style="6" customWidth="1"/>
    <col min="3079" max="3079" width="3.140625" style="6" bestFit="1" customWidth="1"/>
    <col min="3080" max="3080" width="13.140625" style="6" customWidth="1"/>
    <col min="3081" max="3328" width="9.140625" style="6"/>
    <col min="3329" max="3329" width="4.7109375" style="6" customWidth="1"/>
    <col min="3330" max="3330" width="46.42578125" style="6" customWidth="1"/>
    <col min="3331" max="3331" width="5.7109375" style="6" customWidth="1"/>
    <col min="3332" max="3332" width="12.5703125" style="6" customWidth="1"/>
    <col min="3333" max="3333" width="2.7109375" style="6" bestFit="1" customWidth="1"/>
    <col min="3334" max="3334" width="13.5703125" style="6" customWidth="1"/>
    <col min="3335" max="3335" width="3.140625" style="6" bestFit="1" customWidth="1"/>
    <col min="3336" max="3336" width="13.140625" style="6" customWidth="1"/>
    <col min="3337" max="3584" width="9.140625" style="6"/>
    <col min="3585" max="3585" width="4.7109375" style="6" customWidth="1"/>
    <col min="3586" max="3586" width="46.42578125" style="6" customWidth="1"/>
    <col min="3587" max="3587" width="5.7109375" style="6" customWidth="1"/>
    <col min="3588" max="3588" width="12.5703125" style="6" customWidth="1"/>
    <col min="3589" max="3589" width="2.7109375" style="6" bestFit="1" customWidth="1"/>
    <col min="3590" max="3590" width="13.5703125" style="6" customWidth="1"/>
    <col min="3591" max="3591" width="3.140625" style="6" bestFit="1" customWidth="1"/>
    <col min="3592" max="3592" width="13.140625" style="6" customWidth="1"/>
    <col min="3593" max="3840" width="9.140625" style="6"/>
    <col min="3841" max="3841" width="4.7109375" style="6" customWidth="1"/>
    <col min="3842" max="3842" width="46.42578125" style="6" customWidth="1"/>
    <col min="3843" max="3843" width="5.7109375" style="6" customWidth="1"/>
    <col min="3844" max="3844" width="12.5703125" style="6" customWidth="1"/>
    <col min="3845" max="3845" width="2.7109375" style="6" bestFit="1" customWidth="1"/>
    <col min="3846" max="3846" width="13.5703125" style="6" customWidth="1"/>
    <col min="3847" max="3847" width="3.140625" style="6" bestFit="1" customWidth="1"/>
    <col min="3848" max="3848" width="13.140625" style="6" customWidth="1"/>
    <col min="3849" max="4096" width="9.140625" style="6"/>
    <col min="4097" max="4097" width="4.7109375" style="6" customWidth="1"/>
    <col min="4098" max="4098" width="46.42578125" style="6" customWidth="1"/>
    <col min="4099" max="4099" width="5.7109375" style="6" customWidth="1"/>
    <col min="4100" max="4100" width="12.5703125" style="6" customWidth="1"/>
    <col min="4101" max="4101" width="2.7109375" style="6" bestFit="1" customWidth="1"/>
    <col min="4102" max="4102" width="13.5703125" style="6" customWidth="1"/>
    <col min="4103" max="4103" width="3.140625" style="6" bestFit="1" customWidth="1"/>
    <col min="4104" max="4104" width="13.140625" style="6" customWidth="1"/>
    <col min="4105" max="4352" width="9.140625" style="6"/>
    <col min="4353" max="4353" width="4.7109375" style="6" customWidth="1"/>
    <col min="4354" max="4354" width="46.42578125" style="6" customWidth="1"/>
    <col min="4355" max="4355" width="5.7109375" style="6" customWidth="1"/>
    <col min="4356" max="4356" width="12.5703125" style="6" customWidth="1"/>
    <col min="4357" max="4357" width="2.7109375" style="6" bestFit="1" customWidth="1"/>
    <col min="4358" max="4358" width="13.5703125" style="6" customWidth="1"/>
    <col min="4359" max="4359" width="3.140625" style="6" bestFit="1" customWidth="1"/>
    <col min="4360" max="4360" width="13.140625" style="6" customWidth="1"/>
    <col min="4361" max="4608" width="9.140625" style="6"/>
    <col min="4609" max="4609" width="4.7109375" style="6" customWidth="1"/>
    <col min="4610" max="4610" width="46.42578125" style="6" customWidth="1"/>
    <col min="4611" max="4611" width="5.7109375" style="6" customWidth="1"/>
    <col min="4612" max="4612" width="12.5703125" style="6" customWidth="1"/>
    <col min="4613" max="4613" width="2.7109375" style="6" bestFit="1" customWidth="1"/>
    <col min="4614" max="4614" width="13.5703125" style="6" customWidth="1"/>
    <col min="4615" max="4615" width="3.140625" style="6" bestFit="1" customWidth="1"/>
    <col min="4616" max="4616" width="13.140625" style="6" customWidth="1"/>
    <col min="4617" max="4864" width="9.140625" style="6"/>
    <col min="4865" max="4865" width="4.7109375" style="6" customWidth="1"/>
    <col min="4866" max="4866" width="46.42578125" style="6" customWidth="1"/>
    <col min="4867" max="4867" width="5.7109375" style="6" customWidth="1"/>
    <col min="4868" max="4868" width="12.5703125" style="6" customWidth="1"/>
    <col min="4869" max="4869" width="2.7109375" style="6" bestFit="1" customWidth="1"/>
    <col min="4870" max="4870" width="13.5703125" style="6" customWidth="1"/>
    <col min="4871" max="4871" width="3.140625" style="6" bestFit="1" customWidth="1"/>
    <col min="4872" max="4872" width="13.140625" style="6" customWidth="1"/>
    <col min="4873" max="5120" width="9.140625" style="6"/>
    <col min="5121" max="5121" width="4.7109375" style="6" customWidth="1"/>
    <col min="5122" max="5122" width="46.42578125" style="6" customWidth="1"/>
    <col min="5123" max="5123" width="5.7109375" style="6" customWidth="1"/>
    <col min="5124" max="5124" width="12.5703125" style="6" customWidth="1"/>
    <col min="5125" max="5125" width="2.7109375" style="6" bestFit="1" customWidth="1"/>
    <col min="5126" max="5126" width="13.5703125" style="6" customWidth="1"/>
    <col min="5127" max="5127" width="3.140625" style="6" bestFit="1" customWidth="1"/>
    <col min="5128" max="5128" width="13.140625" style="6" customWidth="1"/>
    <col min="5129" max="5376" width="9.140625" style="6"/>
    <col min="5377" max="5377" width="4.7109375" style="6" customWidth="1"/>
    <col min="5378" max="5378" width="46.42578125" style="6" customWidth="1"/>
    <col min="5379" max="5379" width="5.7109375" style="6" customWidth="1"/>
    <col min="5380" max="5380" width="12.5703125" style="6" customWidth="1"/>
    <col min="5381" max="5381" width="2.7109375" style="6" bestFit="1" customWidth="1"/>
    <col min="5382" max="5382" width="13.5703125" style="6" customWidth="1"/>
    <col min="5383" max="5383" width="3.140625" style="6" bestFit="1" customWidth="1"/>
    <col min="5384" max="5384" width="13.140625" style="6" customWidth="1"/>
    <col min="5385" max="5632" width="9.140625" style="6"/>
    <col min="5633" max="5633" width="4.7109375" style="6" customWidth="1"/>
    <col min="5634" max="5634" width="46.42578125" style="6" customWidth="1"/>
    <col min="5635" max="5635" width="5.7109375" style="6" customWidth="1"/>
    <col min="5636" max="5636" width="12.5703125" style="6" customWidth="1"/>
    <col min="5637" max="5637" width="2.7109375" style="6" bestFit="1" customWidth="1"/>
    <col min="5638" max="5638" width="13.5703125" style="6" customWidth="1"/>
    <col min="5639" max="5639" width="3.140625" style="6" bestFit="1" customWidth="1"/>
    <col min="5640" max="5640" width="13.140625" style="6" customWidth="1"/>
    <col min="5641" max="5888" width="9.140625" style="6"/>
    <col min="5889" max="5889" width="4.7109375" style="6" customWidth="1"/>
    <col min="5890" max="5890" width="46.42578125" style="6" customWidth="1"/>
    <col min="5891" max="5891" width="5.7109375" style="6" customWidth="1"/>
    <col min="5892" max="5892" width="12.5703125" style="6" customWidth="1"/>
    <col min="5893" max="5893" width="2.7109375" style="6" bestFit="1" customWidth="1"/>
    <col min="5894" max="5894" width="13.5703125" style="6" customWidth="1"/>
    <col min="5895" max="5895" width="3.140625" style="6" bestFit="1" customWidth="1"/>
    <col min="5896" max="5896" width="13.140625" style="6" customWidth="1"/>
    <col min="5897" max="6144" width="9.140625" style="6"/>
    <col min="6145" max="6145" width="4.7109375" style="6" customWidth="1"/>
    <col min="6146" max="6146" width="46.42578125" style="6" customWidth="1"/>
    <col min="6147" max="6147" width="5.7109375" style="6" customWidth="1"/>
    <col min="6148" max="6148" width="12.5703125" style="6" customWidth="1"/>
    <col min="6149" max="6149" width="2.7109375" style="6" bestFit="1" customWidth="1"/>
    <col min="6150" max="6150" width="13.5703125" style="6" customWidth="1"/>
    <col min="6151" max="6151" width="3.140625" style="6" bestFit="1" customWidth="1"/>
    <col min="6152" max="6152" width="13.140625" style="6" customWidth="1"/>
    <col min="6153" max="6400" width="9.140625" style="6"/>
    <col min="6401" max="6401" width="4.7109375" style="6" customWidth="1"/>
    <col min="6402" max="6402" width="46.42578125" style="6" customWidth="1"/>
    <col min="6403" max="6403" width="5.7109375" style="6" customWidth="1"/>
    <col min="6404" max="6404" width="12.5703125" style="6" customWidth="1"/>
    <col min="6405" max="6405" width="2.7109375" style="6" bestFit="1" customWidth="1"/>
    <col min="6406" max="6406" width="13.5703125" style="6" customWidth="1"/>
    <col min="6407" max="6407" width="3.140625" style="6" bestFit="1" customWidth="1"/>
    <col min="6408" max="6408" width="13.140625" style="6" customWidth="1"/>
    <col min="6409" max="6656" width="9.140625" style="6"/>
    <col min="6657" max="6657" width="4.7109375" style="6" customWidth="1"/>
    <col min="6658" max="6658" width="46.42578125" style="6" customWidth="1"/>
    <col min="6659" max="6659" width="5.7109375" style="6" customWidth="1"/>
    <col min="6660" max="6660" width="12.5703125" style="6" customWidth="1"/>
    <col min="6661" max="6661" width="2.7109375" style="6" bestFit="1" customWidth="1"/>
    <col min="6662" max="6662" width="13.5703125" style="6" customWidth="1"/>
    <col min="6663" max="6663" width="3.140625" style="6" bestFit="1" customWidth="1"/>
    <col min="6664" max="6664" width="13.140625" style="6" customWidth="1"/>
    <col min="6665" max="6912" width="9.140625" style="6"/>
    <col min="6913" max="6913" width="4.7109375" style="6" customWidth="1"/>
    <col min="6914" max="6914" width="46.42578125" style="6" customWidth="1"/>
    <col min="6915" max="6915" width="5.7109375" style="6" customWidth="1"/>
    <col min="6916" max="6916" width="12.5703125" style="6" customWidth="1"/>
    <col min="6917" max="6917" width="2.7109375" style="6" bestFit="1" customWidth="1"/>
    <col min="6918" max="6918" width="13.5703125" style="6" customWidth="1"/>
    <col min="6919" max="6919" width="3.140625" style="6" bestFit="1" customWidth="1"/>
    <col min="6920" max="6920" width="13.140625" style="6" customWidth="1"/>
    <col min="6921" max="7168" width="9.140625" style="6"/>
    <col min="7169" max="7169" width="4.7109375" style="6" customWidth="1"/>
    <col min="7170" max="7170" width="46.42578125" style="6" customWidth="1"/>
    <col min="7171" max="7171" width="5.7109375" style="6" customWidth="1"/>
    <col min="7172" max="7172" width="12.5703125" style="6" customWidth="1"/>
    <col min="7173" max="7173" width="2.7109375" style="6" bestFit="1" customWidth="1"/>
    <col min="7174" max="7174" width="13.5703125" style="6" customWidth="1"/>
    <col min="7175" max="7175" width="3.140625" style="6" bestFit="1" customWidth="1"/>
    <col min="7176" max="7176" width="13.140625" style="6" customWidth="1"/>
    <col min="7177" max="7424" width="9.140625" style="6"/>
    <col min="7425" max="7425" width="4.7109375" style="6" customWidth="1"/>
    <col min="7426" max="7426" width="46.42578125" style="6" customWidth="1"/>
    <col min="7427" max="7427" width="5.7109375" style="6" customWidth="1"/>
    <col min="7428" max="7428" width="12.5703125" style="6" customWidth="1"/>
    <col min="7429" max="7429" width="2.7109375" style="6" bestFit="1" customWidth="1"/>
    <col min="7430" max="7430" width="13.5703125" style="6" customWidth="1"/>
    <col min="7431" max="7431" width="3.140625" style="6" bestFit="1" customWidth="1"/>
    <col min="7432" max="7432" width="13.140625" style="6" customWidth="1"/>
    <col min="7433" max="7680" width="9.140625" style="6"/>
    <col min="7681" max="7681" width="4.7109375" style="6" customWidth="1"/>
    <col min="7682" max="7682" width="46.42578125" style="6" customWidth="1"/>
    <col min="7683" max="7683" width="5.7109375" style="6" customWidth="1"/>
    <col min="7684" max="7684" width="12.5703125" style="6" customWidth="1"/>
    <col min="7685" max="7685" width="2.7109375" style="6" bestFit="1" customWidth="1"/>
    <col min="7686" max="7686" width="13.5703125" style="6" customWidth="1"/>
    <col min="7687" max="7687" width="3.140625" style="6" bestFit="1" customWidth="1"/>
    <col min="7688" max="7688" width="13.140625" style="6" customWidth="1"/>
    <col min="7689" max="7936" width="9.140625" style="6"/>
    <col min="7937" max="7937" width="4.7109375" style="6" customWidth="1"/>
    <col min="7938" max="7938" width="46.42578125" style="6" customWidth="1"/>
    <col min="7939" max="7939" width="5.7109375" style="6" customWidth="1"/>
    <col min="7940" max="7940" width="12.5703125" style="6" customWidth="1"/>
    <col min="7941" max="7941" width="2.7109375" style="6" bestFit="1" customWidth="1"/>
    <col min="7942" max="7942" width="13.5703125" style="6" customWidth="1"/>
    <col min="7943" max="7943" width="3.140625" style="6" bestFit="1" customWidth="1"/>
    <col min="7944" max="7944" width="13.140625" style="6" customWidth="1"/>
    <col min="7945" max="8192" width="9.140625" style="6"/>
    <col min="8193" max="8193" width="4.7109375" style="6" customWidth="1"/>
    <col min="8194" max="8194" width="46.42578125" style="6" customWidth="1"/>
    <col min="8195" max="8195" width="5.7109375" style="6" customWidth="1"/>
    <col min="8196" max="8196" width="12.5703125" style="6" customWidth="1"/>
    <col min="8197" max="8197" width="2.7109375" style="6" bestFit="1" customWidth="1"/>
    <col min="8198" max="8198" width="13.5703125" style="6" customWidth="1"/>
    <col min="8199" max="8199" width="3.140625" style="6" bestFit="1" customWidth="1"/>
    <col min="8200" max="8200" width="13.140625" style="6" customWidth="1"/>
    <col min="8201" max="8448" width="9.140625" style="6"/>
    <col min="8449" max="8449" width="4.7109375" style="6" customWidth="1"/>
    <col min="8450" max="8450" width="46.42578125" style="6" customWidth="1"/>
    <col min="8451" max="8451" width="5.7109375" style="6" customWidth="1"/>
    <col min="8452" max="8452" width="12.5703125" style="6" customWidth="1"/>
    <col min="8453" max="8453" width="2.7109375" style="6" bestFit="1" customWidth="1"/>
    <col min="8454" max="8454" width="13.5703125" style="6" customWidth="1"/>
    <col min="8455" max="8455" width="3.140625" style="6" bestFit="1" customWidth="1"/>
    <col min="8456" max="8456" width="13.140625" style="6" customWidth="1"/>
    <col min="8457" max="8704" width="9.140625" style="6"/>
    <col min="8705" max="8705" width="4.7109375" style="6" customWidth="1"/>
    <col min="8706" max="8706" width="46.42578125" style="6" customWidth="1"/>
    <col min="8707" max="8707" width="5.7109375" style="6" customWidth="1"/>
    <col min="8708" max="8708" width="12.5703125" style="6" customWidth="1"/>
    <col min="8709" max="8709" width="2.7109375" style="6" bestFit="1" customWidth="1"/>
    <col min="8710" max="8710" width="13.5703125" style="6" customWidth="1"/>
    <col min="8711" max="8711" width="3.140625" style="6" bestFit="1" customWidth="1"/>
    <col min="8712" max="8712" width="13.140625" style="6" customWidth="1"/>
    <col min="8713" max="8960" width="9.140625" style="6"/>
    <col min="8961" max="8961" width="4.7109375" style="6" customWidth="1"/>
    <col min="8962" max="8962" width="46.42578125" style="6" customWidth="1"/>
    <col min="8963" max="8963" width="5.7109375" style="6" customWidth="1"/>
    <col min="8964" max="8964" width="12.5703125" style="6" customWidth="1"/>
    <col min="8965" max="8965" width="2.7109375" style="6" bestFit="1" customWidth="1"/>
    <col min="8966" max="8966" width="13.5703125" style="6" customWidth="1"/>
    <col min="8967" max="8967" width="3.140625" style="6" bestFit="1" customWidth="1"/>
    <col min="8968" max="8968" width="13.140625" style="6" customWidth="1"/>
    <col min="8969" max="9216" width="9.140625" style="6"/>
    <col min="9217" max="9217" width="4.7109375" style="6" customWidth="1"/>
    <col min="9218" max="9218" width="46.42578125" style="6" customWidth="1"/>
    <col min="9219" max="9219" width="5.7109375" style="6" customWidth="1"/>
    <col min="9220" max="9220" width="12.5703125" style="6" customWidth="1"/>
    <col min="9221" max="9221" width="2.7109375" style="6" bestFit="1" customWidth="1"/>
    <col min="9222" max="9222" width="13.5703125" style="6" customWidth="1"/>
    <col min="9223" max="9223" width="3.140625" style="6" bestFit="1" customWidth="1"/>
    <col min="9224" max="9224" width="13.140625" style="6" customWidth="1"/>
    <col min="9225" max="9472" width="9.140625" style="6"/>
    <col min="9473" max="9473" width="4.7109375" style="6" customWidth="1"/>
    <col min="9474" max="9474" width="46.42578125" style="6" customWidth="1"/>
    <col min="9475" max="9475" width="5.7109375" style="6" customWidth="1"/>
    <col min="9476" max="9476" width="12.5703125" style="6" customWidth="1"/>
    <col min="9477" max="9477" width="2.7109375" style="6" bestFit="1" customWidth="1"/>
    <col min="9478" max="9478" width="13.5703125" style="6" customWidth="1"/>
    <col min="9479" max="9479" width="3.140625" style="6" bestFit="1" customWidth="1"/>
    <col min="9480" max="9480" width="13.140625" style="6" customWidth="1"/>
    <col min="9481" max="9728" width="9.140625" style="6"/>
    <col min="9729" max="9729" width="4.7109375" style="6" customWidth="1"/>
    <col min="9730" max="9730" width="46.42578125" style="6" customWidth="1"/>
    <col min="9731" max="9731" width="5.7109375" style="6" customWidth="1"/>
    <col min="9732" max="9732" width="12.5703125" style="6" customWidth="1"/>
    <col min="9733" max="9733" width="2.7109375" style="6" bestFit="1" customWidth="1"/>
    <col min="9734" max="9734" width="13.5703125" style="6" customWidth="1"/>
    <col min="9735" max="9735" width="3.140625" style="6" bestFit="1" customWidth="1"/>
    <col min="9736" max="9736" width="13.140625" style="6" customWidth="1"/>
    <col min="9737" max="9984" width="9.140625" style="6"/>
    <col min="9985" max="9985" width="4.7109375" style="6" customWidth="1"/>
    <col min="9986" max="9986" width="46.42578125" style="6" customWidth="1"/>
    <col min="9987" max="9987" width="5.7109375" style="6" customWidth="1"/>
    <col min="9988" max="9988" width="12.5703125" style="6" customWidth="1"/>
    <col min="9989" max="9989" width="2.7109375" style="6" bestFit="1" customWidth="1"/>
    <col min="9990" max="9990" width="13.5703125" style="6" customWidth="1"/>
    <col min="9991" max="9991" width="3.140625" style="6" bestFit="1" customWidth="1"/>
    <col min="9992" max="9992" width="13.140625" style="6" customWidth="1"/>
    <col min="9993" max="10240" width="9.140625" style="6"/>
    <col min="10241" max="10241" width="4.7109375" style="6" customWidth="1"/>
    <col min="10242" max="10242" width="46.42578125" style="6" customWidth="1"/>
    <col min="10243" max="10243" width="5.7109375" style="6" customWidth="1"/>
    <col min="10244" max="10244" width="12.5703125" style="6" customWidth="1"/>
    <col min="10245" max="10245" width="2.7109375" style="6" bestFit="1" customWidth="1"/>
    <col min="10246" max="10246" width="13.5703125" style="6" customWidth="1"/>
    <col min="10247" max="10247" width="3.140625" style="6" bestFit="1" customWidth="1"/>
    <col min="10248" max="10248" width="13.140625" style="6" customWidth="1"/>
    <col min="10249" max="10496" width="9.140625" style="6"/>
    <col min="10497" max="10497" width="4.7109375" style="6" customWidth="1"/>
    <col min="10498" max="10498" width="46.42578125" style="6" customWidth="1"/>
    <col min="10499" max="10499" width="5.7109375" style="6" customWidth="1"/>
    <col min="10500" max="10500" width="12.5703125" style="6" customWidth="1"/>
    <col min="10501" max="10501" width="2.7109375" style="6" bestFit="1" customWidth="1"/>
    <col min="10502" max="10502" width="13.5703125" style="6" customWidth="1"/>
    <col min="10503" max="10503" width="3.140625" style="6" bestFit="1" customWidth="1"/>
    <col min="10504" max="10504" width="13.140625" style="6" customWidth="1"/>
    <col min="10505" max="10752" width="9.140625" style="6"/>
    <col min="10753" max="10753" width="4.7109375" style="6" customWidth="1"/>
    <col min="10754" max="10754" width="46.42578125" style="6" customWidth="1"/>
    <col min="10755" max="10755" width="5.7109375" style="6" customWidth="1"/>
    <col min="10756" max="10756" width="12.5703125" style="6" customWidth="1"/>
    <col min="10757" max="10757" width="2.7109375" style="6" bestFit="1" customWidth="1"/>
    <col min="10758" max="10758" width="13.5703125" style="6" customWidth="1"/>
    <col min="10759" max="10759" width="3.140625" style="6" bestFit="1" customWidth="1"/>
    <col min="10760" max="10760" width="13.140625" style="6" customWidth="1"/>
    <col min="10761" max="11008" width="9.140625" style="6"/>
    <col min="11009" max="11009" width="4.7109375" style="6" customWidth="1"/>
    <col min="11010" max="11010" width="46.42578125" style="6" customWidth="1"/>
    <col min="11011" max="11011" width="5.7109375" style="6" customWidth="1"/>
    <col min="11012" max="11012" width="12.5703125" style="6" customWidth="1"/>
    <col min="11013" max="11013" width="2.7109375" style="6" bestFit="1" customWidth="1"/>
    <col min="11014" max="11014" width="13.5703125" style="6" customWidth="1"/>
    <col min="11015" max="11015" width="3.140625" style="6" bestFit="1" customWidth="1"/>
    <col min="11016" max="11016" width="13.140625" style="6" customWidth="1"/>
    <col min="11017" max="11264" width="9.140625" style="6"/>
    <col min="11265" max="11265" width="4.7109375" style="6" customWidth="1"/>
    <col min="11266" max="11266" width="46.42578125" style="6" customWidth="1"/>
    <col min="11267" max="11267" width="5.7109375" style="6" customWidth="1"/>
    <col min="11268" max="11268" width="12.5703125" style="6" customWidth="1"/>
    <col min="11269" max="11269" width="2.7109375" style="6" bestFit="1" customWidth="1"/>
    <col min="11270" max="11270" width="13.5703125" style="6" customWidth="1"/>
    <col min="11271" max="11271" width="3.140625" style="6" bestFit="1" customWidth="1"/>
    <col min="11272" max="11272" width="13.140625" style="6" customWidth="1"/>
    <col min="11273" max="11520" width="9.140625" style="6"/>
    <col min="11521" max="11521" width="4.7109375" style="6" customWidth="1"/>
    <col min="11522" max="11522" width="46.42578125" style="6" customWidth="1"/>
    <col min="11523" max="11523" width="5.7109375" style="6" customWidth="1"/>
    <col min="11524" max="11524" width="12.5703125" style="6" customWidth="1"/>
    <col min="11525" max="11525" width="2.7109375" style="6" bestFit="1" customWidth="1"/>
    <col min="11526" max="11526" width="13.5703125" style="6" customWidth="1"/>
    <col min="11527" max="11527" width="3.140625" style="6" bestFit="1" customWidth="1"/>
    <col min="11528" max="11528" width="13.140625" style="6" customWidth="1"/>
    <col min="11529" max="11776" width="9.140625" style="6"/>
    <col min="11777" max="11777" width="4.7109375" style="6" customWidth="1"/>
    <col min="11778" max="11778" width="46.42578125" style="6" customWidth="1"/>
    <col min="11779" max="11779" width="5.7109375" style="6" customWidth="1"/>
    <col min="11780" max="11780" width="12.5703125" style="6" customWidth="1"/>
    <col min="11781" max="11781" width="2.7109375" style="6" bestFit="1" customWidth="1"/>
    <col min="11782" max="11782" width="13.5703125" style="6" customWidth="1"/>
    <col min="11783" max="11783" width="3.140625" style="6" bestFit="1" customWidth="1"/>
    <col min="11784" max="11784" width="13.140625" style="6" customWidth="1"/>
    <col min="11785" max="12032" width="9.140625" style="6"/>
    <col min="12033" max="12033" width="4.7109375" style="6" customWidth="1"/>
    <col min="12034" max="12034" width="46.42578125" style="6" customWidth="1"/>
    <col min="12035" max="12035" width="5.7109375" style="6" customWidth="1"/>
    <col min="12036" max="12036" width="12.5703125" style="6" customWidth="1"/>
    <col min="12037" max="12037" width="2.7109375" style="6" bestFit="1" customWidth="1"/>
    <col min="12038" max="12038" width="13.5703125" style="6" customWidth="1"/>
    <col min="12039" max="12039" width="3.140625" style="6" bestFit="1" customWidth="1"/>
    <col min="12040" max="12040" width="13.140625" style="6" customWidth="1"/>
    <col min="12041" max="12288" width="9.140625" style="6"/>
    <col min="12289" max="12289" width="4.7109375" style="6" customWidth="1"/>
    <col min="12290" max="12290" width="46.42578125" style="6" customWidth="1"/>
    <col min="12291" max="12291" width="5.7109375" style="6" customWidth="1"/>
    <col min="12292" max="12292" width="12.5703125" style="6" customWidth="1"/>
    <col min="12293" max="12293" width="2.7109375" style="6" bestFit="1" customWidth="1"/>
    <col min="12294" max="12294" width="13.5703125" style="6" customWidth="1"/>
    <col min="12295" max="12295" width="3.140625" style="6" bestFit="1" customWidth="1"/>
    <col min="12296" max="12296" width="13.140625" style="6" customWidth="1"/>
    <col min="12297" max="12544" width="9.140625" style="6"/>
    <col min="12545" max="12545" width="4.7109375" style="6" customWidth="1"/>
    <col min="12546" max="12546" width="46.42578125" style="6" customWidth="1"/>
    <col min="12547" max="12547" width="5.7109375" style="6" customWidth="1"/>
    <col min="12548" max="12548" width="12.5703125" style="6" customWidth="1"/>
    <col min="12549" max="12549" width="2.7109375" style="6" bestFit="1" customWidth="1"/>
    <col min="12550" max="12550" width="13.5703125" style="6" customWidth="1"/>
    <col min="12551" max="12551" width="3.140625" style="6" bestFit="1" customWidth="1"/>
    <col min="12552" max="12552" width="13.140625" style="6" customWidth="1"/>
    <col min="12553" max="12800" width="9.140625" style="6"/>
    <col min="12801" max="12801" width="4.7109375" style="6" customWidth="1"/>
    <col min="12802" max="12802" width="46.42578125" style="6" customWidth="1"/>
    <col min="12803" max="12803" width="5.7109375" style="6" customWidth="1"/>
    <col min="12804" max="12804" width="12.5703125" style="6" customWidth="1"/>
    <col min="12805" max="12805" width="2.7109375" style="6" bestFit="1" customWidth="1"/>
    <col min="12806" max="12806" width="13.5703125" style="6" customWidth="1"/>
    <col min="12807" max="12807" width="3.140625" style="6" bestFit="1" customWidth="1"/>
    <col min="12808" max="12808" width="13.140625" style="6" customWidth="1"/>
    <col min="12809" max="13056" width="9.140625" style="6"/>
    <col min="13057" max="13057" width="4.7109375" style="6" customWidth="1"/>
    <col min="13058" max="13058" width="46.42578125" style="6" customWidth="1"/>
    <col min="13059" max="13059" width="5.7109375" style="6" customWidth="1"/>
    <col min="13060" max="13060" width="12.5703125" style="6" customWidth="1"/>
    <col min="13061" max="13061" width="2.7109375" style="6" bestFit="1" customWidth="1"/>
    <col min="13062" max="13062" width="13.5703125" style="6" customWidth="1"/>
    <col min="13063" max="13063" width="3.140625" style="6" bestFit="1" customWidth="1"/>
    <col min="13064" max="13064" width="13.140625" style="6" customWidth="1"/>
    <col min="13065" max="13312" width="9.140625" style="6"/>
    <col min="13313" max="13313" width="4.7109375" style="6" customWidth="1"/>
    <col min="13314" max="13314" width="46.42578125" style="6" customWidth="1"/>
    <col min="13315" max="13315" width="5.7109375" style="6" customWidth="1"/>
    <col min="13316" max="13316" width="12.5703125" style="6" customWidth="1"/>
    <col min="13317" max="13317" width="2.7109375" style="6" bestFit="1" customWidth="1"/>
    <col min="13318" max="13318" width="13.5703125" style="6" customWidth="1"/>
    <col min="13319" max="13319" width="3.140625" style="6" bestFit="1" customWidth="1"/>
    <col min="13320" max="13320" width="13.140625" style="6" customWidth="1"/>
    <col min="13321" max="13568" width="9.140625" style="6"/>
    <col min="13569" max="13569" width="4.7109375" style="6" customWidth="1"/>
    <col min="13570" max="13570" width="46.42578125" style="6" customWidth="1"/>
    <col min="13571" max="13571" width="5.7109375" style="6" customWidth="1"/>
    <col min="13572" max="13572" width="12.5703125" style="6" customWidth="1"/>
    <col min="13573" max="13573" width="2.7109375" style="6" bestFit="1" customWidth="1"/>
    <col min="13574" max="13574" width="13.5703125" style="6" customWidth="1"/>
    <col min="13575" max="13575" width="3.140625" style="6" bestFit="1" customWidth="1"/>
    <col min="13576" max="13576" width="13.140625" style="6" customWidth="1"/>
    <col min="13577" max="13824" width="9.140625" style="6"/>
    <col min="13825" max="13825" width="4.7109375" style="6" customWidth="1"/>
    <col min="13826" max="13826" width="46.42578125" style="6" customWidth="1"/>
    <col min="13827" max="13827" width="5.7109375" style="6" customWidth="1"/>
    <col min="13828" max="13828" width="12.5703125" style="6" customWidth="1"/>
    <col min="13829" max="13829" width="2.7109375" style="6" bestFit="1" customWidth="1"/>
    <col min="13830" max="13830" width="13.5703125" style="6" customWidth="1"/>
    <col min="13831" max="13831" width="3.140625" style="6" bestFit="1" customWidth="1"/>
    <col min="13832" max="13832" width="13.140625" style="6" customWidth="1"/>
    <col min="13833" max="14080" width="9.140625" style="6"/>
    <col min="14081" max="14081" width="4.7109375" style="6" customWidth="1"/>
    <col min="14082" max="14082" width="46.42578125" style="6" customWidth="1"/>
    <col min="14083" max="14083" width="5.7109375" style="6" customWidth="1"/>
    <col min="14084" max="14084" width="12.5703125" style="6" customWidth="1"/>
    <col min="14085" max="14085" width="2.7109375" style="6" bestFit="1" customWidth="1"/>
    <col min="14086" max="14086" width="13.5703125" style="6" customWidth="1"/>
    <col min="14087" max="14087" width="3.140625" style="6" bestFit="1" customWidth="1"/>
    <col min="14088" max="14088" width="13.140625" style="6" customWidth="1"/>
    <col min="14089" max="14336" width="9.140625" style="6"/>
    <col min="14337" max="14337" width="4.7109375" style="6" customWidth="1"/>
    <col min="14338" max="14338" width="46.42578125" style="6" customWidth="1"/>
    <col min="14339" max="14339" width="5.7109375" style="6" customWidth="1"/>
    <col min="14340" max="14340" width="12.5703125" style="6" customWidth="1"/>
    <col min="14341" max="14341" width="2.7109375" style="6" bestFit="1" customWidth="1"/>
    <col min="14342" max="14342" width="13.5703125" style="6" customWidth="1"/>
    <col min="14343" max="14343" width="3.140625" style="6" bestFit="1" customWidth="1"/>
    <col min="14344" max="14344" width="13.140625" style="6" customWidth="1"/>
    <col min="14345" max="14592" width="9.140625" style="6"/>
    <col min="14593" max="14593" width="4.7109375" style="6" customWidth="1"/>
    <col min="14594" max="14594" width="46.42578125" style="6" customWidth="1"/>
    <col min="14595" max="14595" width="5.7109375" style="6" customWidth="1"/>
    <col min="14596" max="14596" width="12.5703125" style="6" customWidth="1"/>
    <col min="14597" max="14597" width="2.7109375" style="6" bestFit="1" customWidth="1"/>
    <col min="14598" max="14598" width="13.5703125" style="6" customWidth="1"/>
    <col min="14599" max="14599" width="3.140625" style="6" bestFit="1" customWidth="1"/>
    <col min="14600" max="14600" width="13.140625" style="6" customWidth="1"/>
    <col min="14601" max="14848" width="9.140625" style="6"/>
    <col min="14849" max="14849" width="4.7109375" style="6" customWidth="1"/>
    <col min="14850" max="14850" width="46.42578125" style="6" customWidth="1"/>
    <col min="14851" max="14851" width="5.7109375" style="6" customWidth="1"/>
    <col min="14852" max="14852" width="12.5703125" style="6" customWidth="1"/>
    <col min="14853" max="14853" width="2.7109375" style="6" bestFit="1" customWidth="1"/>
    <col min="14854" max="14854" width="13.5703125" style="6" customWidth="1"/>
    <col min="14855" max="14855" width="3.140625" style="6" bestFit="1" customWidth="1"/>
    <col min="14856" max="14856" width="13.140625" style="6" customWidth="1"/>
    <col min="14857" max="15104" width="9.140625" style="6"/>
    <col min="15105" max="15105" width="4.7109375" style="6" customWidth="1"/>
    <col min="15106" max="15106" width="46.42578125" style="6" customWidth="1"/>
    <col min="15107" max="15107" width="5.7109375" style="6" customWidth="1"/>
    <col min="15108" max="15108" width="12.5703125" style="6" customWidth="1"/>
    <col min="15109" max="15109" width="2.7109375" style="6" bestFit="1" customWidth="1"/>
    <col min="15110" max="15110" width="13.5703125" style="6" customWidth="1"/>
    <col min="15111" max="15111" width="3.140625" style="6" bestFit="1" customWidth="1"/>
    <col min="15112" max="15112" width="13.140625" style="6" customWidth="1"/>
    <col min="15113" max="15360" width="9.140625" style="6"/>
    <col min="15361" max="15361" width="4.7109375" style="6" customWidth="1"/>
    <col min="15362" max="15362" width="46.42578125" style="6" customWidth="1"/>
    <col min="15363" max="15363" width="5.7109375" style="6" customWidth="1"/>
    <col min="15364" max="15364" width="12.5703125" style="6" customWidth="1"/>
    <col min="15365" max="15365" width="2.7109375" style="6" bestFit="1" customWidth="1"/>
    <col min="15366" max="15366" width="13.5703125" style="6" customWidth="1"/>
    <col min="15367" max="15367" width="3.140625" style="6" bestFit="1" customWidth="1"/>
    <col min="15368" max="15368" width="13.140625" style="6" customWidth="1"/>
    <col min="15369" max="15616" width="9.140625" style="6"/>
    <col min="15617" max="15617" width="4.7109375" style="6" customWidth="1"/>
    <col min="15618" max="15618" width="46.42578125" style="6" customWidth="1"/>
    <col min="15619" max="15619" width="5.7109375" style="6" customWidth="1"/>
    <col min="15620" max="15620" width="12.5703125" style="6" customWidth="1"/>
    <col min="15621" max="15621" width="2.7109375" style="6" bestFit="1" customWidth="1"/>
    <col min="15622" max="15622" width="13.5703125" style="6" customWidth="1"/>
    <col min="15623" max="15623" width="3.140625" style="6" bestFit="1" customWidth="1"/>
    <col min="15624" max="15624" width="13.140625" style="6" customWidth="1"/>
    <col min="15625" max="15872" width="9.140625" style="6"/>
    <col min="15873" max="15873" width="4.7109375" style="6" customWidth="1"/>
    <col min="15874" max="15874" width="46.42578125" style="6" customWidth="1"/>
    <col min="15875" max="15875" width="5.7109375" style="6" customWidth="1"/>
    <col min="15876" max="15876" width="12.5703125" style="6" customWidth="1"/>
    <col min="15877" max="15877" width="2.7109375" style="6" bestFit="1" customWidth="1"/>
    <col min="15878" max="15878" width="13.5703125" style="6" customWidth="1"/>
    <col min="15879" max="15879" width="3.140625" style="6" bestFit="1" customWidth="1"/>
    <col min="15880" max="15880" width="13.140625" style="6" customWidth="1"/>
    <col min="15881" max="16128" width="9.140625" style="6"/>
    <col min="16129" max="16129" width="4.7109375" style="6" customWidth="1"/>
    <col min="16130" max="16130" width="46.42578125" style="6" customWidth="1"/>
    <col min="16131" max="16131" width="5.7109375" style="6" customWidth="1"/>
    <col min="16132" max="16132" width="12.5703125" style="6" customWidth="1"/>
    <col min="16133" max="16133" width="2.7109375" style="6" bestFit="1" customWidth="1"/>
    <col min="16134" max="16134" width="13.5703125" style="6" customWidth="1"/>
    <col min="16135" max="16135" width="3.140625" style="6" bestFit="1" customWidth="1"/>
    <col min="16136" max="16136" width="13.140625" style="6" customWidth="1"/>
    <col min="16137" max="16384" width="9.140625" style="6"/>
  </cols>
  <sheetData>
    <row r="1" spans="1:8" ht="18" customHeight="1">
      <c r="A1" s="347"/>
      <c r="B1" s="381" t="s">
        <v>116</v>
      </c>
      <c r="C1" s="381"/>
      <c r="D1" s="381"/>
      <c r="E1" s="381"/>
      <c r="F1" s="381"/>
      <c r="G1" s="348"/>
      <c r="H1" s="349"/>
    </row>
    <row r="2" spans="1:8" ht="63.75" customHeight="1">
      <c r="A2" s="9" t="s">
        <v>2</v>
      </c>
      <c r="B2" s="9" t="s">
        <v>3</v>
      </c>
      <c r="C2" s="9" t="s">
        <v>4</v>
      </c>
      <c r="D2" s="10" t="s">
        <v>5</v>
      </c>
      <c r="E2" s="9"/>
      <c r="F2" s="376" t="s">
        <v>343</v>
      </c>
      <c r="G2" s="377"/>
      <c r="H2" s="350" t="s">
        <v>7</v>
      </c>
    </row>
    <row r="3" spans="1:8">
      <c r="B3" s="129"/>
    </row>
    <row r="4" spans="1:8">
      <c r="A4" s="126" t="s">
        <v>117</v>
      </c>
      <c r="B4" s="129" t="s">
        <v>118</v>
      </c>
      <c r="C4" s="131"/>
      <c r="D4" s="132"/>
      <c r="E4" s="131"/>
      <c r="F4" s="132"/>
      <c r="G4" s="131"/>
      <c r="H4" s="132"/>
    </row>
    <row r="5" spans="1:8">
      <c r="A5" s="126"/>
      <c r="B5" s="129"/>
    </row>
    <row r="6" spans="1:8">
      <c r="A6" s="133" t="s">
        <v>119</v>
      </c>
      <c r="B6" s="134" t="s">
        <v>120</v>
      </c>
      <c r="C6" s="135"/>
      <c r="D6" s="136"/>
      <c r="E6" s="137"/>
      <c r="F6" s="136"/>
      <c r="G6" s="137"/>
      <c r="H6" s="136"/>
    </row>
    <row r="7" spans="1:8">
      <c r="A7" s="126"/>
      <c r="B7" s="129"/>
    </row>
    <row r="8" spans="1:8" ht="39">
      <c r="A8" s="135" t="s">
        <v>10</v>
      </c>
      <c r="B8" s="138" t="s">
        <v>121</v>
      </c>
      <c r="C8" s="137"/>
      <c r="D8" s="137"/>
      <c r="E8" s="137"/>
      <c r="F8" s="136"/>
      <c r="G8" s="137"/>
      <c r="H8" s="136"/>
    </row>
    <row r="9" spans="1:8" ht="26.25">
      <c r="A9" s="139"/>
      <c r="B9" s="138" t="s">
        <v>122</v>
      </c>
      <c r="C9" s="137"/>
      <c r="D9" s="137"/>
      <c r="E9" s="137"/>
      <c r="F9" s="136"/>
      <c r="G9" s="137"/>
      <c r="H9" s="136"/>
    </row>
    <row r="10" spans="1:8">
      <c r="A10" s="139"/>
      <c r="B10" s="138" t="s">
        <v>123</v>
      </c>
      <c r="C10" s="137"/>
      <c r="D10" s="137"/>
      <c r="E10" s="137"/>
      <c r="F10" s="136"/>
      <c r="G10" s="137"/>
      <c r="H10" s="136"/>
    </row>
    <row r="11" spans="1:8">
      <c r="A11" s="139"/>
      <c r="B11" s="138"/>
      <c r="C11" s="137"/>
      <c r="D11" s="137"/>
      <c r="E11" s="137"/>
      <c r="F11" s="136"/>
      <c r="G11" s="137"/>
      <c r="H11" s="136"/>
    </row>
    <row r="12" spans="1:8" ht="13.5" customHeight="1">
      <c r="B12" s="140" t="s">
        <v>124</v>
      </c>
      <c r="D12" s="128"/>
    </row>
    <row r="13" spans="1:8">
      <c r="B13" s="140" t="s">
        <v>125</v>
      </c>
      <c r="D13" s="128"/>
    </row>
    <row r="14" spans="1:8" ht="13.5" customHeight="1">
      <c r="B14" s="140" t="s">
        <v>126</v>
      </c>
      <c r="D14" s="128"/>
    </row>
    <row r="15" spans="1:8">
      <c r="A15" s="133"/>
      <c r="B15" s="141"/>
      <c r="C15" s="135" t="s">
        <v>127</v>
      </c>
      <c r="D15" s="128">
        <v>266</v>
      </c>
      <c r="E15" s="137" t="s">
        <v>128</v>
      </c>
      <c r="G15" s="137" t="s">
        <v>129</v>
      </c>
    </row>
    <row r="16" spans="1:8">
      <c r="A16" s="142"/>
      <c r="B16" s="143"/>
      <c r="C16" s="144"/>
      <c r="D16" s="145"/>
      <c r="E16" s="144"/>
      <c r="F16" s="145"/>
      <c r="G16" s="144"/>
      <c r="H16" s="145"/>
    </row>
    <row r="17" spans="1:8">
      <c r="A17" s="126" t="s">
        <v>119</v>
      </c>
      <c r="B17" s="129" t="s">
        <v>130</v>
      </c>
      <c r="C17" s="131"/>
      <c r="D17" s="132"/>
      <c r="E17" s="131"/>
      <c r="F17" s="132"/>
      <c r="G17" s="131" t="s">
        <v>129</v>
      </c>
      <c r="H17" s="132"/>
    </row>
    <row r="18" spans="1:8">
      <c r="A18" s="6"/>
      <c r="B18" s="146"/>
      <c r="C18" s="130"/>
      <c r="D18" s="128"/>
    </row>
    <row r="19" spans="1:8">
      <c r="A19" s="133" t="s">
        <v>131</v>
      </c>
      <c r="B19" s="134" t="s">
        <v>132</v>
      </c>
      <c r="C19" s="147"/>
      <c r="D19" s="136"/>
      <c r="E19" s="137"/>
      <c r="F19" s="136"/>
      <c r="G19" s="137"/>
      <c r="H19" s="136"/>
    </row>
    <row r="20" spans="1:8">
      <c r="A20" s="126"/>
      <c r="B20" s="129"/>
      <c r="D20" s="128"/>
    </row>
    <row r="21" spans="1:8" ht="25.5">
      <c r="A21" s="130" t="s">
        <v>10</v>
      </c>
      <c r="B21" s="148" t="s">
        <v>133</v>
      </c>
      <c r="D21" s="128"/>
    </row>
    <row r="22" spans="1:8" ht="26.25">
      <c r="B22" s="140" t="s">
        <v>134</v>
      </c>
      <c r="D22" s="128"/>
    </row>
    <row r="23" spans="1:8" ht="13.5" customHeight="1">
      <c r="B23" s="140" t="s">
        <v>135</v>
      </c>
      <c r="D23" s="128"/>
    </row>
    <row r="24" spans="1:8">
      <c r="D24" s="128"/>
    </row>
    <row r="25" spans="1:8">
      <c r="A25" s="139"/>
      <c r="B25" s="138" t="s">
        <v>136</v>
      </c>
      <c r="C25" s="137"/>
      <c r="D25" s="137"/>
      <c r="E25" s="137"/>
      <c r="F25" s="136"/>
      <c r="G25" s="137"/>
      <c r="H25" s="136"/>
    </row>
    <row r="26" spans="1:8">
      <c r="B26" s="149"/>
      <c r="C26" s="130" t="s">
        <v>137</v>
      </c>
      <c r="D26" s="128">
        <v>17</v>
      </c>
      <c r="E26" s="127" t="s">
        <v>128</v>
      </c>
      <c r="G26" s="127" t="s">
        <v>129</v>
      </c>
    </row>
    <row r="27" spans="1:8">
      <c r="B27" s="149"/>
      <c r="C27" s="130"/>
      <c r="D27" s="128"/>
    </row>
    <row r="28" spans="1:8" ht="51">
      <c r="A28" s="130" t="s">
        <v>15</v>
      </c>
      <c r="B28" s="148" t="s">
        <v>138</v>
      </c>
      <c r="D28" s="128"/>
    </row>
    <row r="29" spans="1:8" ht="26.25">
      <c r="B29" s="140" t="s">
        <v>134</v>
      </c>
      <c r="D29" s="128"/>
    </row>
    <row r="30" spans="1:8" ht="18" customHeight="1">
      <c r="B30" s="42" t="s">
        <v>139</v>
      </c>
      <c r="D30" s="128"/>
    </row>
    <row r="31" spans="1:8">
      <c r="A31" s="150"/>
      <c r="B31" s="140" t="s">
        <v>140</v>
      </c>
      <c r="D31" s="128"/>
    </row>
    <row r="32" spans="1:8">
      <c r="A32" s="150"/>
      <c r="B32" s="151"/>
      <c r="C32" s="43" t="s">
        <v>141</v>
      </c>
      <c r="D32" s="152">
        <v>29</v>
      </c>
      <c r="E32" s="152" t="s">
        <v>128</v>
      </c>
      <c r="F32" s="153"/>
      <c r="G32" s="152" t="s">
        <v>129</v>
      </c>
    </row>
    <row r="33" spans="1:7">
      <c r="A33" s="150"/>
      <c r="B33" s="151"/>
      <c r="C33" s="43"/>
      <c r="D33" s="152"/>
      <c r="E33" s="152"/>
      <c r="F33" s="153"/>
      <c r="G33" s="152"/>
    </row>
    <row r="34" spans="1:7" ht="71.25" customHeight="1">
      <c r="A34" s="130" t="s">
        <v>45</v>
      </c>
      <c r="B34" s="42" t="s">
        <v>142</v>
      </c>
      <c r="D34" s="128"/>
    </row>
    <row r="35" spans="1:7" ht="27">
      <c r="B35" s="41" t="s">
        <v>143</v>
      </c>
      <c r="D35" s="128"/>
    </row>
    <row r="36" spans="1:7">
      <c r="A36" s="150"/>
      <c r="B36" s="140" t="s">
        <v>144</v>
      </c>
      <c r="D36" s="128"/>
    </row>
    <row r="37" spans="1:7">
      <c r="B37" s="149"/>
      <c r="C37" s="130" t="s">
        <v>35</v>
      </c>
      <c r="D37" s="128">
        <v>19</v>
      </c>
      <c r="E37" s="127" t="s">
        <v>128</v>
      </c>
      <c r="G37" s="127" t="s">
        <v>129</v>
      </c>
    </row>
    <row r="38" spans="1:7">
      <c r="B38" s="149"/>
      <c r="C38" s="130"/>
      <c r="D38" s="128"/>
    </row>
    <row r="39" spans="1:7" ht="77.25">
      <c r="A39" s="130" t="s">
        <v>62</v>
      </c>
      <c r="B39" s="140" t="s">
        <v>145</v>
      </c>
      <c r="D39" s="128"/>
    </row>
    <row r="40" spans="1:7">
      <c r="B40" s="140" t="s">
        <v>146</v>
      </c>
      <c r="D40" s="128"/>
    </row>
    <row r="41" spans="1:7">
      <c r="D41" s="128"/>
    </row>
    <row r="42" spans="1:7">
      <c r="B42" s="140" t="s">
        <v>147</v>
      </c>
      <c r="D42" s="128"/>
    </row>
    <row r="43" spans="1:7">
      <c r="C43" s="130" t="s">
        <v>35</v>
      </c>
      <c r="D43" s="128">
        <v>10</v>
      </c>
      <c r="E43" s="127" t="s">
        <v>128</v>
      </c>
      <c r="G43" s="127" t="s">
        <v>129</v>
      </c>
    </row>
    <row r="44" spans="1:7">
      <c r="C44" s="130"/>
      <c r="D44" s="128"/>
    </row>
    <row r="45" spans="1:7" ht="38.25">
      <c r="A45" s="130" t="s">
        <v>71</v>
      </c>
      <c r="B45" s="148" t="s">
        <v>148</v>
      </c>
      <c r="D45" s="128"/>
    </row>
    <row r="46" spans="1:7" ht="26.25">
      <c r="B46" s="140" t="s">
        <v>134</v>
      </c>
      <c r="D46" s="128"/>
    </row>
    <row r="47" spans="1:7" ht="13.5" customHeight="1">
      <c r="B47" s="140" t="s">
        <v>149</v>
      </c>
      <c r="D47" s="128"/>
    </row>
    <row r="48" spans="1:7">
      <c r="D48" s="128"/>
    </row>
    <row r="49" spans="1:7">
      <c r="A49" s="139"/>
      <c r="B49" s="138" t="s">
        <v>150</v>
      </c>
      <c r="C49" s="137"/>
      <c r="D49" s="137"/>
      <c r="E49" s="137"/>
      <c r="F49" s="136"/>
      <c r="G49" s="137"/>
    </row>
    <row r="50" spans="1:7">
      <c r="B50" s="149"/>
      <c r="C50" s="130" t="s">
        <v>137</v>
      </c>
      <c r="D50" s="128">
        <v>24</v>
      </c>
      <c r="E50" s="127" t="s">
        <v>128</v>
      </c>
      <c r="G50" s="127" t="s">
        <v>129</v>
      </c>
    </row>
    <row r="51" spans="1:7">
      <c r="B51" s="149"/>
      <c r="C51" s="130"/>
      <c r="D51" s="128"/>
    </row>
    <row r="52" spans="1:7" ht="63.75">
      <c r="A52" s="130" t="s">
        <v>151</v>
      </c>
      <c r="B52" s="148" t="s">
        <v>152</v>
      </c>
      <c r="D52" s="128"/>
    </row>
    <row r="53" spans="1:7" ht="26.25">
      <c r="B53" s="140" t="s">
        <v>134</v>
      </c>
      <c r="D53" s="128"/>
    </row>
    <row r="54" spans="1:7" ht="13.5" customHeight="1">
      <c r="B54" s="140" t="s">
        <v>149</v>
      </c>
      <c r="D54" s="128"/>
    </row>
    <row r="55" spans="1:7">
      <c r="D55" s="128"/>
    </row>
    <row r="56" spans="1:7">
      <c r="A56" s="139"/>
      <c r="B56" s="138" t="s">
        <v>153</v>
      </c>
      <c r="C56" s="137"/>
      <c r="D56" s="137"/>
      <c r="E56" s="137"/>
      <c r="F56" s="136"/>
      <c r="G56" s="137"/>
    </row>
    <row r="57" spans="1:7">
      <c r="B57" s="149"/>
      <c r="C57" s="130" t="s">
        <v>137</v>
      </c>
      <c r="D57" s="128">
        <v>60</v>
      </c>
      <c r="E57" s="127" t="s">
        <v>128</v>
      </c>
      <c r="G57" s="127" t="s">
        <v>129</v>
      </c>
    </row>
    <row r="58" spans="1:7">
      <c r="B58" s="149"/>
      <c r="C58" s="130"/>
      <c r="D58" s="128"/>
    </row>
    <row r="59" spans="1:7" ht="76.5">
      <c r="A59" s="130" t="s">
        <v>154</v>
      </c>
      <c r="B59" s="148" t="s">
        <v>373</v>
      </c>
      <c r="D59" s="128"/>
    </row>
    <row r="60" spans="1:7" ht="26.25">
      <c r="B60" s="140" t="s">
        <v>134</v>
      </c>
      <c r="D60" s="128"/>
    </row>
    <row r="61" spans="1:7" ht="13.5" customHeight="1">
      <c r="B61" s="140" t="s">
        <v>139</v>
      </c>
      <c r="D61" s="128"/>
    </row>
    <row r="62" spans="1:7" ht="13.5" customHeight="1">
      <c r="D62" s="128"/>
    </row>
    <row r="63" spans="1:7" ht="13.5" customHeight="1">
      <c r="B63" s="140" t="s">
        <v>124</v>
      </c>
      <c r="D63" s="128"/>
    </row>
    <row r="64" spans="1:7">
      <c r="B64" s="140" t="s">
        <v>125</v>
      </c>
      <c r="D64" s="128"/>
    </row>
    <row r="65" spans="1:7" ht="13.5" customHeight="1">
      <c r="B65" s="140" t="s">
        <v>126</v>
      </c>
      <c r="D65" s="128"/>
    </row>
    <row r="66" spans="1:7">
      <c r="A66" s="139"/>
      <c r="B66" s="138" t="s">
        <v>155</v>
      </c>
      <c r="C66" s="137"/>
      <c r="D66" s="137"/>
      <c r="E66" s="137"/>
      <c r="F66" s="136"/>
      <c r="G66" s="137"/>
    </row>
    <row r="67" spans="1:7">
      <c r="B67" s="149"/>
      <c r="C67" s="130" t="s">
        <v>35</v>
      </c>
      <c r="D67" s="128">
        <v>256</v>
      </c>
      <c r="E67" s="127" t="s">
        <v>128</v>
      </c>
      <c r="G67" s="127" t="s">
        <v>129</v>
      </c>
    </row>
    <row r="68" spans="1:7">
      <c r="B68" s="149"/>
      <c r="C68" s="130"/>
      <c r="D68" s="128"/>
    </row>
    <row r="69" spans="1:7" ht="84" customHeight="1">
      <c r="A69" s="130" t="s">
        <v>156</v>
      </c>
      <c r="B69" s="42" t="s">
        <v>157</v>
      </c>
      <c r="D69" s="128"/>
    </row>
    <row r="70" spans="1:7" ht="27">
      <c r="B70" s="41" t="s">
        <v>143</v>
      </c>
      <c r="D70" s="128"/>
    </row>
    <row r="71" spans="1:7">
      <c r="B71" s="140" t="s">
        <v>158</v>
      </c>
      <c r="D71" s="128"/>
    </row>
    <row r="72" spans="1:7">
      <c r="B72" s="149"/>
      <c r="C72" s="130" t="s">
        <v>35</v>
      </c>
      <c r="D72" s="128">
        <v>86</v>
      </c>
      <c r="E72" s="127" t="s">
        <v>128</v>
      </c>
      <c r="G72" s="127" t="s">
        <v>129</v>
      </c>
    </row>
    <row r="73" spans="1:7">
      <c r="B73" s="149"/>
      <c r="C73" s="130"/>
      <c r="D73" s="128"/>
    </row>
    <row r="74" spans="1:7" ht="92.25" customHeight="1">
      <c r="A74" s="130" t="s">
        <v>159</v>
      </c>
      <c r="B74" s="42" t="s">
        <v>402</v>
      </c>
      <c r="D74" s="128"/>
    </row>
    <row r="75" spans="1:7" ht="16.5" customHeight="1">
      <c r="B75" s="41" t="s">
        <v>143</v>
      </c>
      <c r="D75" s="128"/>
    </row>
    <row r="76" spans="1:7">
      <c r="B76" s="140" t="s">
        <v>160</v>
      </c>
      <c r="D76" s="128"/>
    </row>
    <row r="77" spans="1:7">
      <c r="B77" s="149"/>
      <c r="C77" s="130" t="s">
        <v>35</v>
      </c>
      <c r="D77" s="128">
        <v>149</v>
      </c>
      <c r="E77" s="127" t="s">
        <v>128</v>
      </c>
      <c r="G77" s="127" t="s">
        <v>129</v>
      </c>
    </row>
    <row r="78" spans="1:7">
      <c r="B78" s="149"/>
      <c r="C78" s="130"/>
      <c r="D78" s="128"/>
    </row>
    <row r="79" spans="1:7" ht="77.25">
      <c r="A79" s="130" t="s">
        <v>161</v>
      </c>
      <c r="B79" s="140" t="s">
        <v>145</v>
      </c>
      <c r="D79" s="128"/>
    </row>
    <row r="80" spans="1:7">
      <c r="B80" s="140" t="s">
        <v>146</v>
      </c>
      <c r="D80" s="128"/>
    </row>
    <row r="81" spans="1:9">
      <c r="D81" s="128"/>
    </row>
    <row r="82" spans="1:9">
      <c r="B82" s="140" t="s">
        <v>162</v>
      </c>
      <c r="D82" s="128"/>
    </row>
    <row r="83" spans="1:9">
      <c r="C83" s="130" t="s">
        <v>35</v>
      </c>
      <c r="D83" s="128">
        <v>107</v>
      </c>
      <c r="E83" s="127" t="s">
        <v>128</v>
      </c>
      <c r="G83" s="127" t="s">
        <v>129</v>
      </c>
    </row>
    <row r="84" spans="1:9">
      <c r="A84" s="142"/>
      <c r="B84" s="143"/>
      <c r="C84" s="144"/>
      <c r="D84" s="145"/>
      <c r="E84" s="144"/>
      <c r="F84" s="145"/>
      <c r="G84" s="144"/>
      <c r="H84" s="145"/>
    </row>
    <row r="85" spans="1:9">
      <c r="A85" s="126" t="s">
        <v>131</v>
      </c>
      <c r="B85" s="129" t="s">
        <v>163</v>
      </c>
      <c r="C85" s="131"/>
      <c r="D85" s="132"/>
      <c r="E85" s="131"/>
      <c r="F85" s="132"/>
      <c r="G85" s="131" t="s">
        <v>129</v>
      </c>
      <c r="H85" s="132"/>
    </row>
    <row r="86" spans="1:9">
      <c r="A86" s="154"/>
      <c r="B86" s="155"/>
      <c r="C86" s="156"/>
      <c r="D86" s="157"/>
      <c r="E86" s="156"/>
      <c r="F86" s="157"/>
      <c r="G86" s="156"/>
      <c r="H86" s="157"/>
    </row>
    <row r="87" spans="1:9">
      <c r="A87" s="126"/>
      <c r="B87" s="129"/>
      <c r="D87" s="128"/>
    </row>
    <row r="88" spans="1:9">
      <c r="A88" s="126" t="s">
        <v>164</v>
      </c>
      <c r="B88" s="129" t="s">
        <v>165</v>
      </c>
      <c r="D88" s="128"/>
    </row>
    <row r="89" spans="1:9">
      <c r="A89" s="126"/>
      <c r="B89" s="129"/>
      <c r="D89" s="128"/>
    </row>
    <row r="90" spans="1:9" ht="114.75">
      <c r="A90" s="150" t="s">
        <v>10</v>
      </c>
      <c r="B90" s="42" t="s">
        <v>400</v>
      </c>
      <c r="D90" s="128"/>
      <c r="I90" s="357"/>
    </row>
    <row r="91" spans="1:9" ht="39">
      <c r="A91" s="150"/>
      <c r="B91" s="140" t="s">
        <v>166</v>
      </c>
      <c r="D91" s="128"/>
    </row>
    <row r="92" spans="1:9">
      <c r="A92" s="150"/>
      <c r="B92" s="140" t="s">
        <v>167</v>
      </c>
      <c r="D92" s="128"/>
    </row>
    <row r="93" spans="1:9">
      <c r="A93" s="150"/>
      <c r="D93" s="128"/>
    </row>
    <row r="94" spans="1:9">
      <c r="A94" s="150"/>
      <c r="B94" s="158" t="s">
        <v>168</v>
      </c>
      <c r="D94" s="128"/>
    </row>
    <row r="95" spans="1:9">
      <c r="A95" s="150"/>
      <c r="B95" s="140" t="s">
        <v>169</v>
      </c>
      <c r="D95" s="128"/>
    </row>
    <row r="96" spans="1:9">
      <c r="A96" s="150"/>
      <c r="B96" s="140" t="s">
        <v>170</v>
      </c>
      <c r="D96" s="128"/>
    </row>
    <row r="97" spans="1:9">
      <c r="A97" s="150"/>
      <c r="B97" s="140" t="s">
        <v>171</v>
      </c>
      <c r="D97" s="128"/>
    </row>
    <row r="98" spans="1:9">
      <c r="A98" s="150"/>
      <c r="B98" s="140" t="s">
        <v>172</v>
      </c>
      <c r="D98" s="128"/>
    </row>
    <row r="99" spans="1:9">
      <c r="A99" s="150"/>
      <c r="B99" s="140" t="s">
        <v>173</v>
      </c>
      <c r="D99" s="128"/>
    </row>
    <row r="100" spans="1:9">
      <c r="A100" s="150"/>
      <c r="B100" s="140" t="s">
        <v>174</v>
      </c>
      <c r="D100" s="128"/>
    </row>
    <row r="101" spans="1:9">
      <c r="A101" s="150"/>
      <c r="B101" s="140" t="s">
        <v>175</v>
      </c>
      <c r="D101" s="128"/>
    </row>
    <row r="102" spans="1:9">
      <c r="A102" s="150"/>
      <c r="B102" s="140" t="s">
        <v>176</v>
      </c>
      <c r="D102" s="128"/>
    </row>
    <row r="103" spans="1:9">
      <c r="A103" s="150"/>
      <c r="B103" s="159" t="s">
        <v>177</v>
      </c>
      <c r="D103" s="128"/>
    </row>
    <row r="104" spans="1:9">
      <c r="A104" s="150"/>
      <c r="B104" s="140" t="s">
        <v>178</v>
      </c>
      <c r="D104" s="128"/>
    </row>
    <row r="105" spans="1:9">
      <c r="A105" s="150"/>
      <c r="B105" s="151"/>
      <c r="C105" s="43" t="s">
        <v>141</v>
      </c>
      <c r="D105" s="152">
        <v>5</v>
      </c>
      <c r="E105" s="152" t="s">
        <v>128</v>
      </c>
      <c r="F105" s="153"/>
      <c r="G105" s="152" t="s">
        <v>129</v>
      </c>
    </row>
    <row r="106" spans="1:9">
      <c r="A106" s="150"/>
      <c r="B106" s="151"/>
      <c r="C106" s="43"/>
      <c r="D106" s="152"/>
      <c r="E106" s="152"/>
      <c r="F106" s="153"/>
      <c r="G106" s="152"/>
    </row>
    <row r="107" spans="1:9" ht="102.75">
      <c r="A107" s="150" t="s">
        <v>15</v>
      </c>
      <c r="B107" s="140" t="s">
        <v>179</v>
      </c>
      <c r="D107" s="128"/>
    </row>
    <row r="108" spans="1:9">
      <c r="A108" s="150"/>
      <c r="D108" s="128"/>
    </row>
    <row r="109" spans="1:9">
      <c r="A109" s="150"/>
      <c r="B109" s="140" t="s">
        <v>180</v>
      </c>
      <c r="C109" s="43" t="s">
        <v>137</v>
      </c>
      <c r="D109" s="152">
        <v>16</v>
      </c>
      <c r="E109" s="152" t="s">
        <v>128</v>
      </c>
      <c r="F109" s="153"/>
      <c r="G109" s="152" t="s">
        <v>129</v>
      </c>
    </row>
    <row r="110" spans="1:9">
      <c r="A110" s="150"/>
      <c r="C110" s="43"/>
      <c r="D110" s="152"/>
      <c r="E110" s="152"/>
      <c r="F110" s="153"/>
      <c r="G110" s="152"/>
    </row>
    <row r="111" spans="1:9" ht="90.75" customHeight="1">
      <c r="A111" s="150" t="s">
        <v>45</v>
      </c>
      <c r="B111" s="42" t="s">
        <v>401</v>
      </c>
      <c r="D111" s="128"/>
      <c r="I111" s="357"/>
    </row>
    <row r="112" spans="1:9" ht="39">
      <c r="A112" s="150"/>
      <c r="B112" s="140" t="s">
        <v>166</v>
      </c>
      <c r="D112" s="128"/>
    </row>
    <row r="113" spans="1:9">
      <c r="A113" s="150"/>
      <c r="B113" s="140" t="s">
        <v>181</v>
      </c>
      <c r="D113" s="128"/>
    </row>
    <row r="114" spans="1:9">
      <c r="A114" s="150"/>
      <c r="D114" s="128"/>
    </row>
    <row r="115" spans="1:9">
      <c r="A115" s="150"/>
      <c r="B115" s="140" t="s">
        <v>182</v>
      </c>
      <c r="D115" s="128"/>
    </row>
    <row r="116" spans="1:9">
      <c r="A116" s="150"/>
      <c r="B116" s="151"/>
      <c r="C116" s="43" t="s">
        <v>141</v>
      </c>
      <c r="D116" s="152">
        <v>22</v>
      </c>
      <c r="E116" s="152" t="s">
        <v>128</v>
      </c>
      <c r="F116" s="153"/>
      <c r="G116" s="152" t="s">
        <v>129</v>
      </c>
    </row>
    <row r="117" spans="1:9">
      <c r="A117" s="150"/>
      <c r="B117" s="151"/>
      <c r="C117" s="43"/>
      <c r="D117" s="152"/>
      <c r="E117" s="152"/>
      <c r="F117" s="153"/>
      <c r="G117" s="152"/>
    </row>
    <row r="118" spans="1:9" ht="52.5">
      <c r="A118" s="130" t="s">
        <v>62</v>
      </c>
      <c r="B118" s="42" t="s">
        <v>344</v>
      </c>
      <c r="D118" s="128"/>
    </row>
    <row r="119" spans="1:9" ht="38.25">
      <c r="B119" s="42" t="s">
        <v>183</v>
      </c>
      <c r="D119" s="128"/>
    </row>
    <row r="120" spans="1:9">
      <c r="B120" s="42" t="s">
        <v>184</v>
      </c>
      <c r="D120" s="128"/>
    </row>
    <row r="121" spans="1:9">
      <c r="B121" s="42"/>
      <c r="C121" s="127" t="s">
        <v>50</v>
      </c>
      <c r="D121" s="160">
        <v>10</v>
      </c>
      <c r="E121" s="152" t="s">
        <v>128</v>
      </c>
      <c r="G121" s="152" t="s">
        <v>129</v>
      </c>
    </row>
    <row r="122" spans="1:9" ht="43.5" customHeight="1">
      <c r="A122" s="130" t="s">
        <v>71</v>
      </c>
      <c r="B122" s="42" t="s">
        <v>185</v>
      </c>
      <c r="D122" s="128"/>
    </row>
    <row r="123" spans="1:9" ht="38.25">
      <c r="B123" s="42" t="s">
        <v>183</v>
      </c>
      <c r="D123" s="128"/>
    </row>
    <row r="124" spans="1:9">
      <c r="B124" s="42" t="s">
        <v>184</v>
      </c>
      <c r="D124" s="128"/>
    </row>
    <row r="125" spans="1:9">
      <c r="B125" s="42"/>
      <c r="C125" s="127" t="s">
        <v>50</v>
      </c>
      <c r="D125" s="160">
        <v>3</v>
      </c>
      <c r="E125" s="152" t="s">
        <v>128</v>
      </c>
      <c r="G125" s="152" t="s">
        <v>129</v>
      </c>
    </row>
    <row r="126" spans="1:9">
      <c r="B126" s="42"/>
      <c r="D126" s="128"/>
      <c r="E126" s="152"/>
      <c r="G126" s="152"/>
    </row>
    <row r="127" spans="1:9" ht="65.25">
      <c r="A127" s="150" t="s">
        <v>151</v>
      </c>
      <c r="B127" s="42" t="s">
        <v>374</v>
      </c>
      <c r="D127" s="128"/>
      <c r="I127" s="357"/>
    </row>
    <row r="128" spans="1:9" ht="39">
      <c r="A128" s="150"/>
      <c r="B128" s="140" t="s">
        <v>166</v>
      </c>
      <c r="D128" s="128"/>
    </row>
    <row r="129" spans="1:9">
      <c r="A129" s="150"/>
      <c r="B129" s="140" t="s">
        <v>186</v>
      </c>
      <c r="D129" s="128"/>
    </row>
    <row r="130" spans="1:9">
      <c r="A130" s="150"/>
      <c r="C130" s="43" t="s">
        <v>50</v>
      </c>
      <c r="D130" s="160">
        <v>9</v>
      </c>
      <c r="E130" s="152" t="s">
        <v>128</v>
      </c>
      <c r="F130" s="153"/>
      <c r="G130" s="152" t="s">
        <v>129</v>
      </c>
    </row>
    <row r="131" spans="1:9">
      <c r="A131" s="150"/>
      <c r="B131" s="151"/>
    </row>
    <row r="132" spans="1:9" ht="65.25">
      <c r="A132" s="150" t="s">
        <v>154</v>
      </c>
      <c r="B132" s="42" t="s">
        <v>375</v>
      </c>
      <c r="D132" s="128"/>
      <c r="I132" s="357"/>
    </row>
    <row r="133" spans="1:9" ht="39">
      <c r="A133" s="150"/>
      <c r="B133" s="140" t="s">
        <v>166</v>
      </c>
      <c r="D133" s="128"/>
    </row>
    <row r="134" spans="1:9">
      <c r="A134" s="150"/>
      <c r="B134" s="140" t="s">
        <v>186</v>
      </c>
      <c r="D134" s="128"/>
    </row>
    <row r="135" spans="1:9">
      <c r="A135" s="150"/>
      <c r="C135" s="43" t="s">
        <v>50</v>
      </c>
      <c r="D135" s="160">
        <v>20</v>
      </c>
      <c r="E135" s="152" t="s">
        <v>128</v>
      </c>
      <c r="F135" s="153"/>
      <c r="G135" s="152" t="s">
        <v>129</v>
      </c>
    </row>
    <row r="136" spans="1:9">
      <c r="A136" s="150"/>
      <c r="B136" s="151"/>
    </row>
    <row r="137" spans="1:9" ht="102">
      <c r="A137" s="150" t="s">
        <v>156</v>
      </c>
      <c r="B137" s="42" t="s">
        <v>376</v>
      </c>
      <c r="C137" s="43"/>
      <c r="D137" s="161"/>
      <c r="E137" s="152"/>
      <c r="F137" s="153"/>
      <c r="G137" s="152"/>
      <c r="I137" s="357"/>
    </row>
    <row r="138" spans="1:9" ht="38.25">
      <c r="B138" s="42" t="s">
        <v>183</v>
      </c>
      <c r="D138" s="128"/>
    </row>
    <row r="139" spans="1:9">
      <c r="B139" s="42" t="s">
        <v>184</v>
      </c>
      <c r="D139" s="128"/>
    </row>
    <row r="140" spans="1:9">
      <c r="B140" s="42"/>
      <c r="C140" s="127" t="s">
        <v>50</v>
      </c>
      <c r="D140" s="160">
        <v>10</v>
      </c>
      <c r="E140" s="152" t="s">
        <v>128</v>
      </c>
      <c r="G140" s="152" t="s">
        <v>129</v>
      </c>
    </row>
    <row r="141" spans="1:9">
      <c r="B141" s="42"/>
      <c r="D141" s="160"/>
      <c r="E141" s="152"/>
      <c r="G141" s="152"/>
    </row>
    <row r="142" spans="1:9" ht="63.75">
      <c r="A142" s="150" t="s">
        <v>159</v>
      </c>
      <c r="B142" s="42" t="s">
        <v>377</v>
      </c>
      <c r="C142" s="43"/>
      <c r="D142" s="161"/>
      <c r="E142" s="152"/>
      <c r="F142" s="153"/>
      <c r="G142" s="152"/>
      <c r="I142" s="357"/>
    </row>
    <row r="143" spans="1:9" ht="38.25">
      <c r="B143" s="42" t="s">
        <v>183</v>
      </c>
      <c r="D143" s="128"/>
    </row>
    <row r="144" spans="1:9">
      <c r="B144" s="42" t="s">
        <v>184</v>
      </c>
      <c r="D144" s="128"/>
    </row>
    <row r="145" spans="1:7">
      <c r="B145" s="42" t="s">
        <v>378</v>
      </c>
      <c r="C145" s="127" t="s">
        <v>50</v>
      </c>
      <c r="D145" s="160">
        <v>2</v>
      </c>
      <c r="E145" s="152" t="s">
        <v>128</v>
      </c>
      <c r="G145" s="152" t="s">
        <v>129</v>
      </c>
    </row>
    <row r="147" spans="1:7" ht="38.25">
      <c r="A147" s="150" t="s">
        <v>161</v>
      </c>
      <c r="B147" s="42" t="s">
        <v>187</v>
      </c>
      <c r="D147" s="128"/>
    </row>
    <row r="148" spans="1:7" ht="39">
      <c r="A148" s="150"/>
      <c r="B148" s="140" t="s">
        <v>166</v>
      </c>
      <c r="D148" s="128"/>
    </row>
    <row r="149" spans="1:7">
      <c r="A149" s="150"/>
      <c r="B149" s="140" t="s">
        <v>188</v>
      </c>
      <c r="D149" s="128"/>
    </row>
    <row r="150" spans="1:7" ht="38.25">
      <c r="A150" s="139"/>
      <c r="B150" s="162" t="s">
        <v>189</v>
      </c>
      <c r="C150" s="137"/>
      <c r="D150" s="137"/>
      <c r="E150" s="137"/>
      <c r="F150" s="136"/>
      <c r="G150" s="137"/>
    </row>
    <row r="151" spans="1:7" ht="14.25" customHeight="1">
      <c r="A151" s="139"/>
      <c r="B151" s="149"/>
      <c r="C151" s="130" t="s">
        <v>137</v>
      </c>
      <c r="D151" s="128">
        <v>41</v>
      </c>
      <c r="E151" s="127" t="s">
        <v>128</v>
      </c>
      <c r="G151" s="127" t="s">
        <v>129</v>
      </c>
    </row>
    <row r="153" spans="1:7" ht="38.25">
      <c r="A153" s="150" t="s">
        <v>190</v>
      </c>
      <c r="B153" s="42" t="s">
        <v>191</v>
      </c>
      <c r="D153" s="128"/>
    </row>
    <row r="154" spans="1:7" ht="39">
      <c r="A154" s="150"/>
      <c r="B154" s="140" t="s">
        <v>166</v>
      </c>
      <c r="D154" s="128"/>
    </row>
    <row r="155" spans="1:7">
      <c r="A155" s="150"/>
      <c r="B155" s="140" t="s">
        <v>192</v>
      </c>
      <c r="D155" s="128"/>
    </row>
    <row r="156" spans="1:7">
      <c r="A156" s="139"/>
      <c r="B156" s="138"/>
      <c r="C156" s="130" t="s">
        <v>53</v>
      </c>
      <c r="D156" s="128">
        <v>4</v>
      </c>
      <c r="E156" s="127" t="s">
        <v>128</v>
      </c>
      <c r="G156" s="127" t="s">
        <v>129</v>
      </c>
    </row>
    <row r="157" spans="1:7">
      <c r="B157" s="149"/>
    </row>
    <row r="158" spans="1:7" ht="27.75" customHeight="1">
      <c r="A158" s="150" t="s">
        <v>193</v>
      </c>
      <c r="B158" s="42" t="s">
        <v>194</v>
      </c>
      <c r="D158" s="128"/>
    </row>
    <row r="159" spans="1:7" ht="51.75">
      <c r="A159" s="150"/>
      <c r="B159" s="140" t="s">
        <v>195</v>
      </c>
      <c r="D159" s="128"/>
    </row>
    <row r="160" spans="1:7" ht="13.5" customHeight="1">
      <c r="B160" s="140" t="s">
        <v>188</v>
      </c>
      <c r="D160" s="128"/>
    </row>
    <row r="161" spans="1:7">
      <c r="A161" s="139"/>
      <c r="B161" s="138" t="s">
        <v>196</v>
      </c>
      <c r="C161" s="137"/>
      <c r="D161" s="137"/>
      <c r="E161" s="137"/>
      <c r="F161" s="136"/>
      <c r="G161" s="137"/>
    </row>
    <row r="162" spans="1:7">
      <c r="B162" s="149"/>
      <c r="C162" s="130" t="s">
        <v>137</v>
      </c>
      <c r="D162" s="128">
        <v>60</v>
      </c>
      <c r="E162" s="127" t="s">
        <v>128</v>
      </c>
      <c r="G162" s="127" t="s">
        <v>129</v>
      </c>
    </row>
    <row r="163" spans="1:7">
      <c r="A163" s="150"/>
      <c r="C163" s="43"/>
      <c r="D163" s="152"/>
      <c r="E163" s="152"/>
      <c r="F163" s="153"/>
      <c r="G163" s="152"/>
    </row>
    <row r="164" spans="1:7" ht="41.25" customHeight="1">
      <c r="A164" s="150" t="s">
        <v>197</v>
      </c>
      <c r="B164" s="42" t="s">
        <v>379</v>
      </c>
      <c r="D164" s="128"/>
    </row>
    <row r="165" spans="1:7" ht="39">
      <c r="A165" s="150"/>
      <c r="B165" s="140" t="s">
        <v>166</v>
      </c>
      <c r="D165" s="128"/>
    </row>
    <row r="166" spans="1:7">
      <c r="A166" s="150"/>
      <c r="B166" s="140" t="s">
        <v>181</v>
      </c>
      <c r="D166" s="128"/>
    </row>
    <row r="167" spans="1:7">
      <c r="A167" s="150"/>
      <c r="B167" s="140" t="s">
        <v>198</v>
      </c>
      <c r="D167" s="128"/>
    </row>
    <row r="168" spans="1:7">
      <c r="A168" s="150"/>
      <c r="B168" s="151"/>
      <c r="C168" s="43" t="s">
        <v>141</v>
      </c>
      <c r="D168" s="152">
        <v>2.5</v>
      </c>
      <c r="E168" s="152" t="s">
        <v>128</v>
      </c>
      <c r="F168" s="153"/>
      <c r="G168" s="152" t="s">
        <v>129</v>
      </c>
    </row>
    <row r="169" spans="1:7">
      <c r="A169" s="150"/>
      <c r="B169" s="151"/>
      <c r="C169" s="43"/>
      <c r="D169" s="152"/>
      <c r="E169" s="152"/>
      <c r="F169" s="153"/>
      <c r="G169" s="152"/>
    </row>
    <row r="170" spans="1:7" ht="51">
      <c r="A170" s="150" t="s">
        <v>199</v>
      </c>
      <c r="B170" s="42" t="s">
        <v>200</v>
      </c>
      <c r="D170" s="128"/>
    </row>
    <row r="171" spans="1:7" ht="51" customHeight="1">
      <c r="A171" s="150"/>
      <c r="B171" s="163" t="s">
        <v>201</v>
      </c>
      <c r="D171" s="128"/>
    </row>
    <row r="172" spans="1:7">
      <c r="B172" s="140" t="s">
        <v>188</v>
      </c>
      <c r="D172" s="128"/>
    </row>
    <row r="173" spans="1:7">
      <c r="D173" s="128"/>
    </row>
    <row r="174" spans="1:7">
      <c r="B174" s="140" t="s">
        <v>202</v>
      </c>
      <c r="D174" s="128"/>
    </row>
    <row r="175" spans="1:7">
      <c r="A175" s="139"/>
      <c r="B175" s="138" t="s">
        <v>203</v>
      </c>
      <c r="C175" s="137"/>
      <c r="D175" s="137"/>
      <c r="E175" s="137"/>
      <c r="F175" s="136"/>
      <c r="G175" s="137"/>
    </row>
    <row r="176" spans="1:7">
      <c r="B176" s="149"/>
      <c r="C176" s="130" t="s">
        <v>137</v>
      </c>
      <c r="D176" s="128">
        <v>12</v>
      </c>
      <c r="E176" s="127" t="s">
        <v>128</v>
      </c>
      <c r="G176" s="127" t="s">
        <v>129</v>
      </c>
    </row>
    <row r="177" spans="1:8">
      <c r="B177" s="140" t="s">
        <v>204</v>
      </c>
      <c r="D177" s="128"/>
    </row>
    <row r="178" spans="1:8">
      <c r="A178" s="139"/>
      <c r="B178" s="138" t="s">
        <v>205</v>
      </c>
      <c r="C178" s="137"/>
      <c r="D178" s="137"/>
      <c r="E178" s="137"/>
      <c r="F178" s="136"/>
      <c r="G178" s="137"/>
    </row>
    <row r="179" spans="1:8">
      <c r="B179" s="149"/>
      <c r="C179" s="130" t="s">
        <v>137</v>
      </c>
      <c r="D179" s="128">
        <v>2.5</v>
      </c>
      <c r="E179" s="127" t="s">
        <v>128</v>
      </c>
      <c r="G179" s="127" t="s">
        <v>129</v>
      </c>
    </row>
    <row r="180" spans="1:8">
      <c r="A180" s="154"/>
      <c r="B180" s="155"/>
      <c r="C180" s="156"/>
      <c r="D180" s="157"/>
      <c r="E180" s="156"/>
      <c r="F180" s="157"/>
      <c r="G180" s="156"/>
      <c r="H180" s="157"/>
    </row>
    <row r="181" spans="1:8">
      <c r="A181" s="164" t="s">
        <v>164</v>
      </c>
      <c r="B181" s="380" t="s">
        <v>206</v>
      </c>
      <c r="C181" s="380"/>
      <c r="D181" s="380"/>
      <c r="E181" s="164"/>
      <c r="G181" s="164" t="s">
        <v>129</v>
      </c>
      <c r="H181" s="132"/>
    </row>
    <row r="182" spans="1:8">
      <c r="D182" s="128"/>
      <c r="H182" s="132"/>
    </row>
    <row r="183" spans="1:8">
      <c r="A183" s="6"/>
      <c r="B183" s="129" t="s">
        <v>207</v>
      </c>
      <c r="D183" s="128"/>
      <c r="H183" s="132"/>
    </row>
    <row r="184" spans="1:8">
      <c r="A184" s="6"/>
      <c r="B184" s="129"/>
      <c r="D184" s="128"/>
      <c r="H184" s="132"/>
    </row>
    <row r="185" spans="1:8">
      <c r="D185" s="128"/>
      <c r="H185" s="132"/>
    </row>
    <row r="186" spans="1:8">
      <c r="D186" s="128"/>
      <c r="H186" s="132"/>
    </row>
    <row r="187" spans="1:8">
      <c r="A187" s="130" t="s">
        <v>10</v>
      </c>
      <c r="B187" s="129" t="s">
        <v>118</v>
      </c>
      <c r="C187" s="131"/>
      <c r="D187" s="132"/>
      <c r="E187" s="131"/>
      <c r="F187" s="132"/>
      <c r="G187" s="131"/>
      <c r="H187" s="132"/>
    </row>
    <row r="188" spans="1:8">
      <c r="B188" s="129"/>
      <c r="C188" s="131"/>
      <c r="D188" s="132"/>
      <c r="E188" s="131"/>
      <c r="F188" s="132"/>
      <c r="G188" s="131"/>
      <c r="H188" s="132"/>
    </row>
    <row r="189" spans="1:8">
      <c r="B189" s="129" t="s">
        <v>208</v>
      </c>
      <c r="C189" s="131"/>
      <c r="D189" s="132"/>
      <c r="E189" s="131"/>
      <c r="F189" s="132"/>
      <c r="G189" s="131" t="s">
        <v>129</v>
      </c>
      <c r="H189" s="132"/>
    </row>
    <row r="190" spans="1:8">
      <c r="B190" s="129"/>
      <c r="C190" s="131"/>
      <c r="D190" s="132"/>
      <c r="E190" s="131"/>
      <c r="F190" s="132"/>
      <c r="G190" s="131"/>
      <c r="H190" s="132"/>
    </row>
    <row r="191" spans="1:8">
      <c r="B191" s="129" t="s">
        <v>209</v>
      </c>
      <c r="C191" s="131"/>
      <c r="D191" s="132"/>
      <c r="E191" s="131"/>
      <c r="F191" s="132"/>
      <c r="G191" s="131" t="s">
        <v>129</v>
      </c>
      <c r="H191" s="132"/>
    </row>
    <row r="192" spans="1:8">
      <c r="B192" s="129"/>
      <c r="C192" s="131"/>
      <c r="D192" s="132"/>
      <c r="E192" s="131"/>
      <c r="F192" s="132"/>
      <c r="G192" s="131"/>
      <c r="H192" s="132"/>
    </row>
    <row r="193" spans="1:9">
      <c r="B193" s="129" t="s">
        <v>210</v>
      </c>
      <c r="C193" s="131"/>
      <c r="D193" s="132"/>
      <c r="E193" s="131"/>
      <c r="F193" s="132"/>
      <c r="G193" s="131" t="s">
        <v>129</v>
      </c>
      <c r="H193" s="132"/>
    </row>
    <row r="194" spans="1:9">
      <c r="B194" s="129"/>
      <c r="C194" s="131"/>
      <c r="D194" s="132"/>
      <c r="E194" s="131"/>
      <c r="F194" s="132"/>
      <c r="G194" s="131"/>
    </row>
    <row r="195" spans="1:9">
      <c r="B195" s="129"/>
      <c r="C195" s="131"/>
      <c r="D195" s="132"/>
      <c r="E195" s="131"/>
      <c r="F195" s="132"/>
      <c r="G195" s="131"/>
    </row>
    <row r="196" spans="1:9">
      <c r="A196" s="142"/>
      <c r="B196" s="165"/>
      <c r="C196" s="166"/>
      <c r="D196" s="167"/>
      <c r="E196" s="166"/>
      <c r="F196" s="167"/>
      <c r="G196" s="166"/>
      <c r="H196" s="145"/>
    </row>
    <row r="197" spans="1:9">
      <c r="A197" s="126" t="s">
        <v>10</v>
      </c>
      <c r="B197" s="129" t="s">
        <v>211</v>
      </c>
      <c r="C197" s="131"/>
      <c r="D197" s="132"/>
      <c r="E197" s="131"/>
      <c r="F197" s="132"/>
      <c r="G197" s="131" t="s">
        <v>129</v>
      </c>
      <c r="H197" s="132"/>
    </row>
    <row r="198" spans="1:9">
      <c r="A198" s="154"/>
      <c r="B198" s="155"/>
      <c r="C198" s="156"/>
      <c r="D198" s="157"/>
      <c r="E198" s="156"/>
      <c r="F198" s="157"/>
      <c r="G198" s="156"/>
      <c r="H198" s="157"/>
    </row>
    <row r="199" spans="1:9">
      <c r="A199" s="126" t="s">
        <v>212</v>
      </c>
      <c r="B199" s="382" t="s">
        <v>213</v>
      </c>
      <c r="C199" s="382"/>
      <c r="D199" s="382"/>
      <c r="E199" s="131"/>
      <c r="F199" s="168"/>
      <c r="G199" s="131"/>
      <c r="H199" s="132"/>
    </row>
    <row r="200" spans="1:9">
      <c r="A200" s="127"/>
      <c r="B200" s="118"/>
      <c r="D200" s="6"/>
      <c r="F200" s="169"/>
      <c r="H200" s="169"/>
    </row>
    <row r="201" spans="1:9" ht="259.5" customHeight="1">
      <c r="A201" s="150" t="s">
        <v>10</v>
      </c>
      <c r="B201" s="42" t="s">
        <v>416</v>
      </c>
      <c r="C201" s="43"/>
      <c r="D201" s="152"/>
      <c r="E201" s="152"/>
      <c r="F201" s="153"/>
      <c r="G201" s="152"/>
      <c r="H201" s="153"/>
      <c r="I201" s="357"/>
    </row>
    <row r="202" spans="1:9">
      <c r="A202" s="150"/>
      <c r="B202" s="163" t="s">
        <v>345</v>
      </c>
      <c r="C202" s="43"/>
      <c r="D202" s="152"/>
      <c r="E202" s="152"/>
      <c r="F202" s="153"/>
      <c r="G202" s="152"/>
      <c r="H202" s="153"/>
    </row>
    <row r="203" spans="1:9">
      <c r="A203" s="150"/>
      <c r="B203" s="163" t="s">
        <v>214</v>
      </c>
      <c r="C203" s="43"/>
      <c r="D203" s="152"/>
      <c r="E203" s="152"/>
      <c r="F203" s="153"/>
      <c r="G203" s="152"/>
      <c r="H203" s="153"/>
    </row>
    <row r="204" spans="1:9">
      <c r="A204" s="150"/>
      <c r="B204" s="163" t="s">
        <v>215</v>
      </c>
      <c r="C204" s="43"/>
      <c r="D204" s="152"/>
      <c r="E204" s="152"/>
      <c r="F204" s="153"/>
      <c r="G204" s="152"/>
      <c r="H204" s="153"/>
    </row>
    <row r="205" spans="1:9">
      <c r="A205" s="150"/>
      <c r="B205" s="163" t="s">
        <v>216</v>
      </c>
      <c r="C205" s="43"/>
      <c r="D205" s="152"/>
      <c r="E205" s="152"/>
      <c r="F205" s="153"/>
      <c r="G205" s="152"/>
      <c r="H205" s="153"/>
    </row>
    <row r="206" spans="1:9" ht="25.5">
      <c r="A206" s="150"/>
      <c r="B206" s="163" t="s">
        <v>217</v>
      </c>
      <c r="C206" s="43"/>
      <c r="D206" s="152"/>
      <c r="E206" s="152"/>
      <c r="F206" s="153"/>
      <c r="G206" s="152"/>
      <c r="H206" s="153"/>
    </row>
    <row r="207" spans="1:9">
      <c r="A207" s="150"/>
      <c r="B207" s="163" t="s">
        <v>218</v>
      </c>
      <c r="C207" s="43"/>
      <c r="D207" s="152"/>
      <c r="E207" s="152"/>
      <c r="F207" s="153"/>
      <c r="G207" s="152"/>
      <c r="H207" s="153"/>
    </row>
    <row r="208" spans="1:9">
      <c r="A208" s="150"/>
      <c r="B208" s="163" t="s">
        <v>219</v>
      </c>
      <c r="C208" s="43"/>
      <c r="D208" s="152"/>
      <c r="E208" s="152"/>
      <c r="F208" s="153"/>
      <c r="G208" s="152"/>
      <c r="H208" s="153"/>
    </row>
    <row r="209" spans="1:8">
      <c r="A209" s="150"/>
      <c r="B209" s="163"/>
      <c r="C209" s="43" t="s">
        <v>220</v>
      </c>
      <c r="D209" s="152">
        <v>444</v>
      </c>
      <c r="E209" s="152" t="s">
        <v>128</v>
      </c>
      <c r="F209" s="153"/>
      <c r="G209" s="152" t="s">
        <v>129</v>
      </c>
      <c r="H209" s="153"/>
    </row>
    <row r="210" spans="1:8">
      <c r="A210" s="150"/>
      <c r="B210" s="163"/>
      <c r="C210" s="43"/>
      <c r="D210" s="152"/>
      <c r="E210" s="152"/>
      <c r="F210" s="153"/>
      <c r="G210" s="152"/>
      <c r="H210" s="153"/>
    </row>
    <row r="211" spans="1:8" ht="320.25" customHeight="1">
      <c r="A211" s="150" t="s">
        <v>15</v>
      </c>
      <c r="B211" s="42" t="s">
        <v>417</v>
      </c>
      <c r="C211" s="43"/>
      <c r="D211" s="152"/>
      <c r="E211" s="152"/>
      <c r="F211" s="153"/>
      <c r="G211" s="152"/>
      <c r="H211" s="153"/>
    </row>
    <row r="212" spans="1:8">
      <c r="A212" s="170"/>
      <c r="B212" s="171" t="s">
        <v>221</v>
      </c>
      <c r="C212" s="172"/>
      <c r="D212" s="161"/>
      <c r="E212" s="173"/>
      <c r="F212" s="153"/>
      <c r="G212" s="173"/>
      <c r="H212" s="153"/>
    </row>
    <row r="213" spans="1:8">
      <c r="A213" s="150"/>
      <c r="B213" s="163" t="s">
        <v>222</v>
      </c>
      <c r="C213" s="43" t="s">
        <v>223</v>
      </c>
      <c r="D213" s="161">
        <v>3</v>
      </c>
      <c r="E213" s="173" t="s">
        <v>128</v>
      </c>
      <c r="F213" s="153"/>
      <c r="G213" s="173" t="s">
        <v>129</v>
      </c>
      <c r="H213" s="153"/>
    </row>
    <row r="214" spans="1:8">
      <c r="A214" s="150"/>
      <c r="B214" s="163" t="s">
        <v>224</v>
      </c>
      <c r="C214" s="43" t="s">
        <v>223</v>
      </c>
      <c r="D214" s="161">
        <v>2</v>
      </c>
      <c r="E214" s="173" t="s">
        <v>128</v>
      </c>
      <c r="F214" s="153"/>
      <c r="G214" s="173" t="s">
        <v>129</v>
      </c>
      <c r="H214" s="153"/>
    </row>
    <row r="215" spans="1:8">
      <c r="A215" s="150"/>
      <c r="B215" s="163" t="s">
        <v>225</v>
      </c>
      <c r="C215" s="43" t="s">
        <v>223</v>
      </c>
      <c r="D215" s="161">
        <v>1</v>
      </c>
      <c r="E215" s="173" t="s">
        <v>128</v>
      </c>
      <c r="F215" s="153"/>
      <c r="G215" s="173" t="s">
        <v>129</v>
      </c>
      <c r="H215" s="153"/>
    </row>
    <row r="216" spans="1:8">
      <c r="A216" s="150"/>
      <c r="B216" s="163"/>
      <c r="C216" s="43"/>
      <c r="D216" s="161"/>
      <c r="E216" s="173"/>
      <c r="F216" s="153"/>
      <c r="G216" s="173"/>
      <c r="H216" s="153"/>
    </row>
    <row r="217" spans="1:8">
      <c r="A217" s="150"/>
      <c r="B217" s="163" t="s">
        <v>226</v>
      </c>
      <c r="C217" s="43" t="s">
        <v>223</v>
      </c>
      <c r="D217" s="161">
        <v>7</v>
      </c>
      <c r="E217" s="173" t="s">
        <v>128</v>
      </c>
      <c r="F217" s="153"/>
      <c r="G217" s="173" t="s">
        <v>129</v>
      </c>
      <c r="H217" s="153"/>
    </row>
    <row r="218" spans="1:8">
      <c r="A218" s="150"/>
      <c r="B218" s="163" t="s">
        <v>227</v>
      </c>
      <c r="C218" s="43" t="s">
        <v>223</v>
      </c>
      <c r="D218" s="161">
        <v>2</v>
      </c>
      <c r="E218" s="173" t="s">
        <v>128</v>
      </c>
      <c r="F218" s="153"/>
      <c r="G218" s="173" t="s">
        <v>129</v>
      </c>
      <c r="H218" s="153"/>
    </row>
    <row r="219" spans="1:8">
      <c r="A219" s="150"/>
      <c r="B219" s="163"/>
      <c r="C219" s="43"/>
      <c r="D219" s="161"/>
      <c r="E219" s="173"/>
      <c r="F219" s="153"/>
      <c r="G219" s="173"/>
      <c r="H219" s="153"/>
    </row>
    <row r="220" spans="1:8">
      <c r="A220" s="170"/>
      <c r="B220" s="171" t="s">
        <v>228</v>
      </c>
      <c r="C220" s="43"/>
      <c r="D220" s="161"/>
      <c r="E220" s="152"/>
      <c r="F220" s="153"/>
      <c r="G220" s="152"/>
      <c r="H220" s="153"/>
    </row>
    <row r="221" spans="1:8">
      <c r="A221" s="150"/>
      <c r="B221" s="163" t="s">
        <v>229</v>
      </c>
      <c r="C221" s="43" t="s">
        <v>223</v>
      </c>
      <c r="D221" s="161">
        <v>1</v>
      </c>
      <c r="E221" s="173" t="s">
        <v>128</v>
      </c>
      <c r="F221" s="153"/>
      <c r="G221" s="173" t="s">
        <v>129</v>
      </c>
      <c r="H221" s="153"/>
    </row>
    <row r="222" spans="1:8">
      <c r="A222" s="150"/>
      <c r="B222" s="163" t="s">
        <v>230</v>
      </c>
      <c r="C222" s="43" t="s">
        <v>223</v>
      </c>
      <c r="D222" s="161">
        <v>2</v>
      </c>
      <c r="E222" s="173" t="s">
        <v>128</v>
      </c>
      <c r="F222" s="153"/>
      <c r="G222" s="173" t="s">
        <v>129</v>
      </c>
      <c r="H222" s="153"/>
    </row>
    <row r="223" spans="1:8">
      <c r="A223" s="150"/>
      <c r="B223" s="163" t="s">
        <v>231</v>
      </c>
      <c r="C223" s="43" t="s">
        <v>223</v>
      </c>
      <c r="D223" s="161">
        <v>3</v>
      </c>
      <c r="E223" s="173" t="s">
        <v>128</v>
      </c>
      <c r="F223" s="153"/>
      <c r="G223" s="173" t="s">
        <v>129</v>
      </c>
      <c r="H223" s="153"/>
    </row>
    <row r="224" spans="1:8">
      <c r="A224" s="150"/>
      <c r="B224" s="163" t="s">
        <v>232</v>
      </c>
      <c r="C224" s="43" t="s">
        <v>223</v>
      </c>
      <c r="D224" s="161">
        <v>1</v>
      </c>
      <c r="E224" s="173" t="s">
        <v>128</v>
      </c>
      <c r="F224" s="153"/>
      <c r="G224" s="173" t="s">
        <v>129</v>
      </c>
      <c r="H224" s="153"/>
    </row>
    <row r="225" spans="1:8">
      <c r="A225" s="150"/>
      <c r="B225" s="163"/>
      <c r="C225" s="43"/>
      <c r="D225" s="161"/>
      <c r="E225" s="173"/>
      <c r="F225" s="153"/>
      <c r="G225" s="173"/>
      <c r="H225" s="153"/>
    </row>
    <row r="226" spans="1:8">
      <c r="A226" s="150"/>
      <c r="B226" s="171" t="s">
        <v>233</v>
      </c>
      <c r="C226" s="6"/>
      <c r="D226" s="6"/>
      <c r="E226" s="6"/>
      <c r="F226" s="169"/>
      <c r="G226" s="6"/>
      <c r="H226" s="153"/>
    </row>
    <row r="227" spans="1:8">
      <c r="A227" s="150"/>
      <c r="B227" s="163" t="s">
        <v>418</v>
      </c>
      <c r="C227" s="43" t="s">
        <v>223</v>
      </c>
      <c r="D227" s="161">
        <v>10</v>
      </c>
      <c r="E227" s="173" t="s">
        <v>128</v>
      </c>
      <c r="F227" s="153"/>
      <c r="G227" s="173" t="s">
        <v>129</v>
      </c>
      <c r="H227" s="153"/>
    </row>
    <row r="228" spans="1:8">
      <c r="A228" s="150"/>
      <c r="B228" s="163"/>
      <c r="C228" s="43"/>
      <c r="D228" s="161"/>
      <c r="E228" s="173"/>
      <c r="F228" s="153"/>
      <c r="G228" s="173"/>
      <c r="H228" s="153"/>
    </row>
    <row r="229" spans="1:8">
      <c r="A229" s="150"/>
      <c r="B229" s="171" t="s">
        <v>234</v>
      </c>
      <c r="C229" s="6"/>
      <c r="D229" s="6"/>
      <c r="E229" s="6"/>
      <c r="F229" s="169"/>
      <c r="G229" s="6"/>
      <c r="H229" s="153"/>
    </row>
    <row r="230" spans="1:8">
      <c r="A230" s="170"/>
      <c r="B230" s="163" t="s">
        <v>419</v>
      </c>
      <c r="C230" s="43" t="s">
        <v>223</v>
      </c>
      <c r="D230" s="161">
        <v>9</v>
      </c>
      <c r="E230" s="173" t="s">
        <v>128</v>
      </c>
      <c r="F230" s="153"/>
      <c r="G230" s="173" t="s">
        <v>129</v>
      </c>
      <c r="H230" s="153"/>
    </row>
    <row r="231" spans="1:8">
      <c r="A231" s="150"/>
      <c r="B231" s="163"/>
      <c r="C231" s="43"/>
      <c r="D231" s="161"/>
      <c r="E231" s="173"/>
      <c r="F231" s="153"/>
      <c r="G231" s="173"/>
      <c r="H231" s="153"/>
    </row>
    <row r="232" spans="1:8">
      <c r="A232" s="150"/>
      <c r="B232" s="171" t="s">
        <v>235</v>
      </c>
      <c r="C232" s="6"/>
      <c r="D232" s="6"/>
      <c r="E232" s="6"/>
      <c r="F232" s="169"/>
      <c r="G232" s="6"/>
      <c r="H232" s="153"/>
    </row>
    <row r="233" spans="1:8" ht="17.25" customHeight="1">
      <c r="A233" s="170"/>
      <c r="B233" s="163" t="s">
        <v>420</v>
      </c>
      <c r="C233" s="43" t="s">
        <v>223</v>
      </c>
      <c r="D233" s="161">
        <v>6</v>
      </c>
      <c r="E233" s="173" t="s">
        <v>128</v>
      </c>
      <c r="F233" s="153"/>
      <c r="G233" s="173" t="s">
        <v>129</v>
      </c>
      <c r="H233" s="153"/>
    </row>
    <row r="234" spans="1:8">
      <c r="A234" s="170"/>
      <c r="B234" s="163"/>
      <c r="C234" s="43"/>
      <c r="D234" s="161"/>
      <c r="E234" s="173"/>
      <c r="F234" s="153"/>
      <c r="G234" s="173"/>
      <c r="H234" s="153"/>
    </row>
    <row r="235" spans="1:8">
      <c r="A235" s="150"/>
      <c r="B235" s="174" t="s">
        <v>236</v>
      </c>
      <c r="C235" s="6"/>
      <c r="D235" s="6"/>
      <c r="E235" s="6"/>
      <c r="F235" s="169"/>
      <c r="G235" s="6"/>
      <c r="H235" s="153"/>
    </row>
    <row r="236" spans="1:8">
      <c r="A236" s="170"/>
      <c r="B236" s="163" t="s">
        <v>421</v>
      </c>
      <c r="C236" s="43" t="s">
        <v>223</v>
      </c>
      <c r="D236" s="161">
        <v>2</v>
      </c>
      <c r="E236" s="173" t="s">
        <v>128</v>
      </c>
      <c r="F236" s="153"/>
      <c r="G236" s="173" t="s">
        <v>129</v>
      </c>
      <c r="H236" s="153"/>
    </row>
    <row r="237" spans="1:8">
      <c r="A237" s="170"/>
      <c r="B237" s="163" t="s">
        <v>422</v>
      </c>
      <c r="C237" s="43" t="s">
        <v>223</v>
      </c>
      <c r="D237" s="161">
        <v>1</v>
      </c>
      <c r="E237" s="173" t="s">
        <v>128</v>
      </c>
      <c r="F237" s="153"/>
      <c r="G237" s="173" t="s">
        <v>129</v>
      </c>
      <c r="H237" s="153"/>
    </row>
    <row r="238" spans="1:8">
      <c r="A238" s="170"/>
      <c r="B238" s="163"/>
      <c r="C238" s="43"/>
      <c r="D238" s="161"/>
      <c r="E238" s="173"/>
      <c r="F238" s="153"/>
      <c r="G238" s="173"/>
      <c r="H238" s="153"/>
    </row>
    <row r="239" spans="1:8">
      <c r="A239" s="170"/>
      <c r="B239" s="171" t="s">
        <v>237</v>
      </c>
      <c r="C239" s="6"/>
      <c r="D239" s="6"/>
      <c r="E239" s="6"/>
      <c r="F239" s="169"/>
      <c r="G239" s="6"/>
      <c r="H239" s="153"/>
    </row>
    <row r="240" spans="1:8">
      <c r="A240" s="170"/>
      <c r="B240" s="163" t="s">
        <v>423</v>
      </c>
      <c r="C240" s="43" t="s">
        <v>223</v>
      </c>
      <c r="D240" s="161">
        <v>9</v>
      </c>
      <c r="E240" s="173" t="s">
        <v>128</v>
      </c>
      <c r="F240" s="153"/>
      <c r="G240" s="173" t="s">
        <v>129</v>
      </c>
      <c r="H240" s="153"/>
    </row>
    <row r="241" spans="1:8">
      <c r="A241" s="170"/>
      <c r="B241" s="163"/>
      <c r="C241" s="43"/>
      <c r="D241" s="161"/>
      <c r="E241" s="173"/>
      <c r="F241" s="153"/>
      <c r="G241" s="173"/>
      <c r="H241" s="153"/>
    </row>
    <row r="242" spans="1:8">
      <c r="A242" s="150"/>
      <c r="B242" s="174" t="s">
        <v>238</v>
      </c>
      <c r="C242" s="6"/>
      <c r="D242" s="6"/>
      <c r="E242" s="6"/>
      <c r="F242" s="169"/>
      <c r="G242" s="6"/>
      <c r="H242" s="153"/>
    </row>
    <row r="243" spans="1:8">
      <c r="A243" s="170"/>
      <c r="B243" s="163" t="s">
        <v>424</v>
      </c>
      <c r="C243" s="43" t="s">
        <v>223</v>
      </c>
      <c r="D243" s="161">
        <v>3</v>
      </c>
      <c r="E243" s="173" t="s">
        <v>128</v>
      </c>
      <c r="F243" s="153"/>
      <c r="G243" s="173" t="s">
        <v>129</v>
      </c>
      <c r="H243" s="153"/>
    </row>
    <row r="244" spans="1:8">
      <c r="A244" s="170"/>
      <c r="B244" s="163" t="s">
        <v>425</v>
      </c>
      <c r="C244" s="43" t="s">
        <v>223</v>
      </c>
      <c r="D244" s="161">
        <v>1</v>
      </c>
      <c r="E244" s="173" t="s">
        <v>128</v>
      </c>
      <c r="F244" s="153"/>
      <c r="G244" s="173" t="s">
        <v>129</v>
      </c>
      <c r="H244" s="153"/>
    </row>
    <row r="245" spans="1:8">
      <c r="A245" s="170"/>
      <c r="B245" s="163"/>
      <c r="C245" s="43"/>
      <c r="D245" s="161"/>
      <c r="E245" s="173"/>
      <c r="F245" s="153"/>
      <c r="G245" s="173"/>
      <c r="H245" s="153"/>
    </row>
    <row r="246" spans="1:8">
      <c r="A246" s="170"/>
      <c r="B246" s="171" t="s">
        <v>239</v>
      </c>
      <c r="C246" s="6"/>
      <c r="D246" s="6"/>
      <c r="E246" s="6"/>
      <c r="F246" s="169"/>
      <c r="G246" s="6"/>
      <c r="H246" s="153"/>
    </row>
    <row r="247" spans="1:8">
      <c r="A247" s="170"/>
      <c r="B247" s="163" t="s">
        <v>426</v>
      </c>
      <c r="C247" s="43" t="s">
        <v>223</v>
      </c>
      <c r="D247" s="161">
        <v>2</v>
      </c>
      <c r="E247" s="173" t="s">
        <v>128</v>
      </c>
      <c r="F247" s="153"/>
      <c r="G247" s="173" t="s">
        <v>129</v>
      </c>
      <c r="H247" s="153"/>
    </row>
    <row r="248" spans="1:8">
      <c r="A248" s="170"/>
      <c r="B248" s="163"/>
      <c r="C248" s="43"/>
      <c r="D248" s="161"/>
      <c r="E248" s="173"/>
      <c r="F248" s="153"/>
      <c r="G248" s="173"/>
      <c r="H248" s="153"/>
    </row>
    <row r="249" spans="1:8">
      <c r="A249" s="170"/>
      <c r="B249" s="171" t="s">
        <v>240</v>
      </c>
      <c r="C249" s="6"/>
      <c r="D249" s="6"/>
      <c r="E249" s="6"/>
      <c r="F249" s="169"/>
      <c r="G249" s="6"/>
      <c r="H249" s="153"/>
    </row>
    <row r="250" spans="1:8">
      <c r="A250" s="170"/>
      <c r="B250" s="163" t="s">
        <v>427</v>
      </c>
      <c r="C250" s="43" t="s">
        <v>223</v>
      </c>
      <c r="D250" s="161">
        <v>2</v>
      </c>
      <c r="E250" s="173" t="s">
        <v>128</v>
      </c>
      <c r="F250" s="153"/>
      <c r="G250" s="173" t="s">
        <v>129</v>
      </c>
      <c r="H250" s="153"/>
    </row>
    <row r="251" spans="1:8">
      <c r="A251" s="170"/>
      <c r="B251" s="163"/>
      <c r="C251" s="43"/>
      <c r="D251" s="161"/>
      <c r="E251" s="173"/>
      <c r="F251" s="153"/>
      <c r="G251" s="173"/>
      <c r="H251" s="153"/>
    </row>
    <row r="252" spans="1:8">
      <c r="A252" s="170"/>
      <c r="B252" s="171" t="s">
        <v>241</v>
      </c>
      <c r="C252" s="6"/>
      <c r="D252" s="6"/>
      <c r="E252" s="6"/>
      <c r="F252" s="169"/>
      <c r="G252" s="6"/>
      <c r="H252" s="153"/>
    </row>
    <row r="253" spans="1:8">
      <c r="A253" s="170"/>
      <c r="B253" s="163" t="s">
        <v>428</v>
      </c>
      <c r="C253" s="43" t="s">
        <v>223</v>
      </c>
      <c r="D253" s="161">
        <v>2</v>
      </c>
      <c r="E253" s="173" t="s">
        <v>128</v>
      </c>
      <c r="F253" s="153"/>
      <c r="G253" s="173" t="s">
        <v>129</v>
      </c>
      <c r="H253" s="153"/>
    </row>
    <row r="254" spans="1:8">
      <c r="A254" s="170"/>
      <c r="B254" s="163"/>
      <c r="C254" s="43"/>
      <c r="D254" s="161"/>
      <c r="E254" s="173"/>
      <c r="F254" s="153"/>
      <c r="G254" s="173"/>
      <c r="H254" s="153"/>
    </row>
    <row r="255" spans="1:8">
      <c r="A255" s="170"/>
      <c r="B255" s="171" t="s">
        <v>242</v>
      </c>
      <c r="C255" s="6"/>
      <c r="D255" s="6"/>
      <c r="E255" s="6"/>
      <c r="F255" s="169"/>
      <c r="G255" s="6"/>
      <c r="H255" s="153"/>
    </row>
    <row r="256" spans="1:8">
      <c r="A256" s="170"/>
      <c r="B256" s="163" t="s">
        <v>429</v>
      </c>
      <c r="C256" s="43" t="s">
        <v>223</v>
      </c>
      <c r="D256" s="161">
        <v>1</v>
      </c>
      <c r="E256" s="173" t="s">
        <v>128</v>
      </c>
      <c r="F256" s="153"/>
      <c r="G256" s="173" t="s">
        <v>129</v>
      </c>
      <c r="H256" s="153"/>
    </row>
    <row r="257" spans="1:8">
      <c r="A257" s="170"/>
      <c r="B257" s="163"/>
      <c r="C257" s="43"/>
      <c r="D257" s="161"/>
      <c r="E257" s="173"/>
      <c r="F257" s="153"/>
      <c r="G257" s="173"/>
      <c r="H257" s="153"/>
    </row>
    <row r="258" spans="1:8">
      <c r="A258" s="170"/>
      <c r="B258" s="171" t="s">
        <v>243</v>
      </c>
      <c r="C258" s="6"/>
      <c r="D258" s="6"/>
      <c r="E258" s="6"/>
      <c r="F258" s="169"/>
      <c r="G258" s="6"/>
      <c r="H258" s="153"/>
    </row>
    <row r="259" spans="1:8">
      <c r="A259" s="170"/>
      <c r="B259" s="163" t="s">
        <v>430</v>
      </c>
      <c r="C259" s="43" t="s">
        <v>223</v>
      </c>
      <c r="D259" s="161">
        <v>7</v>
      </c>
      <c r="E259" s="173" t="s">
        <v>128</v>
      </c>
      <c r="F259" s="153"/>
      <c r="G259" s="173" t="s">
        <v>129</v>
      </c>
      <c r="H259" s="153"/>
    </row>
    <row r="260" spans="1:8">
      <c r="A260" s="170"/>
      <c r="B260" s="163"/>
      <c r="C260" s="43"/>
      <c r="D260" s="161"/>
      <c r="E260" s="173"/>
      <c r="F260" s="153"/>
      <c r="G260" s="173"/>
      <c r="H260" s="153"/>
    </row>
    <row r="261" spans="1:8" ht="17.25" customHeight="1">
      <c r="A261" s="170"/>
      <c r="B261" s="171" t="s">
        <v>244</v>
      </c>
      <c r="C261" s="6"/>
      <c r="D261" s="6"/>
      <c r="E261" s="6"/>
      <c r="F261" s="169"/>
      <c r="G261" s="6"/>
      <c r="H261" s="153"/>
    </row>
    <row r="262" spans="1:8">
      <c r="A262" s="170"/>
      <c r="B262" s="163" t="s">
        <v>431</v>
      </c>
      <c r="C262" s="43" t="s">
        <v>223</v>
      </c>
      <c r="D262" s="161">
        <v>3</v>
      </c>
      <c r="E262" s="173" t="s">
        <v>128</v>
      </c>
      <c r="F262" s="153"/>
      <c r="G262" s="173" t="s">
        <v>129</v>
      </c>
      <c r="H262" s="153"/>
    </row>
    <row r="263" spans="1:8">
      <c r="A263" s="170"/>
      <c r="B263" s="163"/>
      <c r="C263" s="43"/>
      <c r="D263" s="161"/>
      <c r="E263" s="173"/>
      <c r="F263" s="153"/>
      <c r="G263" s="173"/>
      <c r="H263" s="153"/>
    </row>
    <row r="264" spans="1:8" ht="17.25" customHeight="1">
      <c r="A264" s="170"/>
      <c r="B264" s="171" t="s">
        <v>245</v>
      </c>
      <c r="C264" s="6"/>
      <c r="D264" s="6"/>
      <c r="E264" s="6"/>
      <c r="F264" s="169"/>
      <c r="G264" s="6"/>
      <c r="H264" s="153"/>
    </row>
    <row r="265" spans="1:8">
      <c r="A265" s="170"/>
      <c r="B265" s="163" t="s">
        <v>432</v>
      </c>
      <c r="C265" s="43" t="s">
        <v>223</v>
      </c>
      <c r="D265" s="161">
        <v>1</v>
      </c>
      <c r="E265" s="173" t="s">
        <v>128</v>
      </c>
      <c r="F265" s="153"/>
      <c r="G265" s="173" t="s">
        <v>129</v>
      </c>
      <c r="H265" s="153"/>
    </row>
    <row r="266" spans="1:8">
      <c r="A266" s="170"/>
      <c r="B266" s="163"/>
      <c r="C266" s="43"/>
      <c r="D266" s="161"/>
      <c r="E266" s="173"/>
      <c r="F266" s="153"/>
      <c r="G266" s="173"/>
      <c r="H266" s="153"/>
    </row>
    <row r="267" spans="1:8" ht="153">
      <c r="A267" s="150" t="s">
        <v>45</v>
      </c>
      <c r="B267" s="42" t="s">
        <v>433</v>
      </c>
      <c r="C267" s="43"/>
      <c r="D267" s="152"/>
      <c r="E267" s="152"/>
      <c r="F267" s="153"/>
      <c r="G267" s="152"/>
      <c r="H267" s="153"/>
    </row>
    <row r="268" spans="1:8">
      <c r="A268" s="170"/>
      <c r="B268" s="163" t="s">
        <v>246</v>
      </c>
      <c r="C268" s="43"/>
      <c r="D268" s="161"/>
      <c r="E268" s="173"/>
      <c r="F268" s="153"/>
      <c r="G268" s="173"/>
      <c r="H268" s="153"/>
    </row>
    <row r="269" spans="1:8" ht="18" customHeight="1">
      <c r="A269" s="150"/>
      <c r="B269" s="171" t="s">
        <v>247</v>
      </c>
      <c r="C269" s="43"/>
      <c r="D269" s="161"/>
      <c r="E269" s="173"/>
      <c r="F269" s="153"/>
      <c r="G269" s="173"/>
      <c r="H269" s="153"/>
    </row>
    <row r="270" spans="1:8">
      <c r="A270" s="150"/>
      <c r="B270" s="171" t="s">
        <v>434</v>
      </c>
      <c r="C270" s="43"/>
      <c r="D270" s="161"/>
      <c r="E270" s="173"/>
      <c r="F270" s="153"/>
      <c r="G270" s="173"/>
      <c r="H270" s="153"/>
    </row>
    <row r="271" spans="1:8">
      <c r="A271" s="150"/>
      <c r="B271" s="163" t="s">
        <v>248</v>
      </c>
      <c r="C271" s="43" t="s">
        <v>223</v>
      </c>
      <c r="D271" s="161">
        <v>2</v>
      </c>
      <c r="E271" s="152" t="s">
        <v>128</v>
      </c>
      <c r="F271" s="153"/>
      <c r="G271" s="152" t="s">
        <v>129</v>
      </c>
      <c r="H271" s="153"/>
    </row>
    <row r="272" spans="1:8">
      <c r="A272" s="150"/>
      <c r="B272" s="163" t="s">
        <v>249</v>
      </c>
      <c r="C272" s="43" t="s">
        <v>223</v>
      </c>
      <c r="D272" s="161">
        <v>1</v>
      </c>
      <c r="E272" s="152" t="s">
        <v>128</v>
      </c>
      <c r="F272" s="153"/>
      <c r="G272" s="152" t="s">
        <v>129</v>
      </c>
      <c r="H272" s="153"/>
    </row>
    <row r="273" spans="1:8">
      <c r="A273" s="175"/>
      <c r="B273" s="163"/>
      <c r="C273" s="43"/>
      <c r="D273" s="161"/>
      <c r="E273" s="173"/>
      <c r="F273" s="153"/>
      <c r="G273" s="173"/>
      <c r="H273" s="153"/>
    </row>
    <row r="274" spans="1:8" ht="25.5">
      <c r="A274" s="150"/>
      <c r="B274" s="171" t="s">
        <v>250</v>
      </c>
      <c r="C274" s="43"/>
      <c r="D274" s="161"/>
      <c r="E274" s="173"/>
      <c r="F274" s="153"/>
      <c r="G274" s="173"/>
      <c r="H274" s="153"/>
    </row>
    <row r="275" spans="1:8">
      <c r="A275" s="150"/>
      <c r="B275" s="163"/>
      <c r="C275" s="43"/>
      <c r="D275" s="161"/>
      <c r="E275" s="152"/>
      <c r="F275" s="153"/>
      <c r="G275" s="152"/>
      <c r="H275" s="153"/>
    </row>
    <row r="276" spans="1:8">
      <c r="A276" s="170"/>
      <c r="B276" s="171" t="s">
        <v>434</v>
      </c>
      <c r="C276" s="43"/>
      <c r="D276" s="161"/>
      <c r="E276" s="173"/>
      <c r="F276" s="153"/>
      <c r="G276" s="173"/>
      <c r="H276" s="153"/>
    </row>
    <row r="277" spans="1:8">
      <c r="A277" s="150"/>
      <c r="B277" s="163" t="s">
        <v>251</v>
      </c>
      <c r="C277" s="43" t="s">
        <v>223</v>
      </c>
      <c r="D277" s="161">
        <v>3</v>
      </c>
      <c r="E277" s="152" t="s">
        <v>128</v>
      </c>
      <c r="F277" s="153"/>
      <c r="G277" s="152" t="s">
        <v>129</v>
      </c>
      <c r="H277" s="153"/>
    </row>
    <row r="278" spans="1:8">
      <c r="A278" s="150"/>
      <c r="B278" s="163" t="s">
        <v>252</v>
      </c>
      <c r="C278" s="43" t="s">
        <v>223</v>
      </c>
      <c r="D278" s="161">
        <v>7</v>
      </c>
      <c r="E278" s="152" t="s">
        <v>128</v>
      </c>
      <c r="F278" s="153"/>
      <c r="G278" s="152" t="s">
        <v>129</v>
      </c>
      <c r="H278" s="153"/>
    </row>
    <row r="279" spans="1:8">
      <c r="A279" s="150"/>
      <c r="B279" s="163"/>
      <c r="C279" s="172"/>
      <c r="D279" s="176"/>
      <c r="E279" s="177"/>
      <c r="F279" s="178"/>
      <c r="G279" s="177"/>
      <c r="H279" s="153"/>
    </row>
    <row r="280" spans="1:8" ht="25.5">
      <c r="A280" s="170"/>
      <c r="B280" s="171" t="s">
        <v>442</v>
      </c>
      <c r="C280" s="172"/>
      <c r="D280" s="176"/>
      <c r="E280" s="177"/>
      <c r="F280" s="178"/>
      <c r="G280" s="177"/>
      <c r="H280" s="153"/>
    </row>
    <row r="281" spans="1:8" ht="15.75" customHeight="1">
      <c r="A281" s="150"/>
      <c r="B281" s="163" t="s">
        <v>253</v>
      </c>
      <c r="C281" s="43" t="s">
        <v>223</v>
      </c>
      <c r="D281" s="161">
        <v>4</v>
      </c>
      <c r="E281" s="152" t="s">
        <v>128</v>
      </c>
      <c r="F281" s="153"/>
      <c r="G281" s="152" t="s">
        <v>129</v>
      </c>
      <c r="H281" s="153"/>
    </row>
    <row r="282" spans="1:8" ht="15.75" customHeight="1">
      <c r="A282" s="150"/>
      <c r="B282" s="163"/>
      <c r="C282" s="43"/>
      <c r="D282" s="161"/>
      <c r="E282" s="152"/>
      <c r="F282" s="153"/>
      <c r="G282" s="152"/>
      <c r="H282" s="153"/>
    </row>
    <row r="283" spans="1:8">
      <c r="A283" s="170"/>
      <c r="B283" s="171" t="s">
        <v>254</v>
      </c>
      <c r="C283" s="172"/>
      <c r="D283" s="176"/>
      <c r="E283" s="177"/>
      <c r="F283" s="178"/>
      <c r="G283" s="177"/>
      <c r="H283" s="153"/>
    </row>
    <row r="284" spans="1:8" ht="15.75" customHeight="1">
      <c r="A284" s="150"/>
      <c r="B284" s="163" t="s">
        <v>255</v>
      </c>
      <c r="C284" s="43" t="s">
        <v>223</v>
      </c>
      <c r="D284" s="161">
        <v>3</v>
      </c>
      <c r="E284" s="152" t="s">
        <v>128</v>
      </c>
      <c r="F284" s="153"/>
      <c r="G284" s="152" t="s">
        <v>129</v>
      </c>
      <c r="H284" s="153"/>
    </row>
    <row r="285" spans="1:8">
      <c r="A285" s="170"/>
      <c r="B285" s="163"/>
      <c r="C285" s="43"/>
      <c r="D285" s="161"/>
      <c r="E285" s="173"/>
      <c r="F285" s="153"/>
      <c r="G285" s="173"/>
      <c r="H285" s="153"/>
    </row>
    <row r="286" spans="1:8">
      <c r="A286" s="175"/>
      <c r="B286" s="171" t="s">
        <v>256</v>
      </c>
      <c r="C286" s="43" t="s">
        <v>223</v>
      </c>
      <c r="D286" s="161">
        <v>10</v>
      </c>
      <c r="E286" s="152" t="s">
        <v>128</v>
      </c>
      <c r="F286" s="153"/>
      <c r="G286" s="152" t="s">
        <v>129</v>
      </c>
      <c r="H286" s="153"/>
    </row>
    <row r="287" spans="1:8">
      <c r="A287" s="175"/>
      <c r="B287" s="171"/>
      <c r="C287" s="43"/>
      <c r="D287" s="161"/>
      <c r="E287" s="152"/>
      <c r="F287" s="153"/>
      <c r="G287" s="152"/>
      <c r="H287" s="153"/>
    </row>
    <row r="288" spans="1:8">
      <c r="A288" s="175"/>
      <c r="B288" s="171" t="s">
        <v>257</v>
      </c>
      <c r="C288" s="43" t="s">
        <v>223</v>
      </c>
      <c r="D288" s="161">
        <v>3</v>
      </c>
      <c r="E288" s="152" t="s">
        <v>128</v>
      </c>
      <c r="F288" s="153"/>
      <c r="G288" s="152" t="s">
        <v>129</v>
      </c>
      <c r="H288" s="153"/>
    </row>
    <row r="289" spans="1:8">
      <c r="A289" s="175"/>
      <c r="B289" s="163"/>
      <c r="C289" s="43"/>
      <c r="D289" s="152"/>
      <c r="E289" s="173"/>
      <c r="F289" s="153"/>
      <c r="G289" s="173"/>
      <c r="H289" s="153"/>
    </row>
    <row r="290" spans="1:8">
      <c r="A290" s="150"/>
      <c r="B290" s="171" t="s">
        <v>258</v>
      </c>
      <c r="C290" s="43"/>
      <c r="D290" s="161"/>
      <c r="E290" s="173"/>
      <c r="F290" s="153"/>
      <c r="G290" s="173"/>
      <c r="H290" s="153"/>
    </row>
    <row r="291" spans="1:8">
      <c r="A291" s="150"/>
      <c r="B291" s="163" t="s">
        <v>248</v>
      </c>
      <c r="C291" s="43" t="s">
        <v>223</v>
      </c>
      <c r="D291" s="161">
        <v>1</v>
      </c>
      <c r="E291" s="152" t="s">
        <v>128</v>
      </c>
      <c r="F291" s="153"/>
      <c r="G291" s="152" t="s">
        <v>129</v>
      </c>
      <c r="H291" s="153"/>
    </row>
    <row r="292" spans="1:8">
      <c r="A292" s="150"/>
      <c r="B292" s="163"/>
      <c r="C292" s="43"/>
      <c r="D292" s="161"/>
      <c r="E292" s="152"/>
      <c r="F292" s="153"/>
      <c r="G292" s="152"/>
      <c r="H292" s="153"/>
    </row>
    <row r="293" spans="1:8">
      <c r="A293" s="150"/>
      <c r="B293" s="171" t="s">
        <v>259</v>
      </c>
      <c r="C293" s="43" t="s">
        <v>223</v>
      </c>
      <c r="D293" s="161">
        <v>3</v>
      </c>
      <c r="E293" s="152" t="s">
        <v>128</v>
      </c>
      <c r="F293" s="153"/>
      <c r="G293" s="152" t="s">
        <v>129</v>
      </c>
      <c r="H293" s="153"/>
    </row>
    <row r="294" spans="1:8">
      <c r="A294" s="150"/>
      <c r="B294" s="171" t="s">
        <v>260</v>
      </c>
      <c r="C294" s="43" t="s">
        <v>223</v>
      </c>
      <c r="D294" s="161">
        <v>6</v>
      </c>
      <c r="E294" s="152" t="s">
        <v>128</v>
      </c>
      <c r="F294" s="153"/>
      <c r="G294" s="152" t="s">
        <v>129</v>
      </c>
      <c r="H294" s="153"/>
    </row>
    <row r="295" spans="1:8">
      <c r="A295" s="150"/>
      <c r="B295" s="171" t="s">
        <v>261</v>
      </c>
      <c r="C295" s="43" t="s">
        <v>223</v>
      </c>
      <c r="D295" s="161">
        <v>1</v>
      </c>
      <c r="E295" s="152" t="s">
        <v>128</v>
      </c>
      <c r="F295" s="153"/>
      <c r="G295" s="152" t="s">
        <v>129</v>
      </c>
      <c r="H295" s="153"/>
    </row>
    <row r="296" spans="1:8">
      <c r="A296" s="175"/>
      <c r="B296" s="163"/>
      <c r="C296" s="43"/>
      <c r="D296" s="152"/>
      <c r="E296" s="173"/>
      <c r="F296" s="153"/>
      <c r="G296" s="173"/>
      <c r="H296" s="153"/>
    </row>
    <row r="297" spans="1:8" ht="25.5">
      <c r="A297" s="150"/>
      <c r="B297" s="171" t="s">
        <v>262</v>
      </c>
      <c r="C297" s="43"/>
      <c r="D297" s="161"/>
      <c r="E297" s="173"/>
      <c r="F297" s="153"/>
      <c r="G297" s="173"/>
      <c r="H297" s="153"/>
    </row>
    <row r="298" spans="1:8">
      <c r="A298" s="150"/>
      <c r="B298" s="163" t="s">
        <v>263</v>
      </c>
      <c r="C298" s="43" t="s">
        <v>223</v>
      </c>
      <c r="D298" s="161">
        <v>2</v>
      </c>
      <c r="E298" s="152" t="s">
        <v>128</v>
      </c>
      <c r="F298" s="153"/>
      <c r="G298" s="152" t="s">
        <v>129</v>
      </c>
      <c r="H298" s="153"/>
    </row>
    <row r="299" spans="1:8">
      <c r="A299" s="150"/>
      <c r="B299" s="163"/>
      <c r="C299" s="43"/>
      <c r="D299" s="161"/>
      <c r="E299" s="152"/>
      <c r="F299" s="153"/>
      <c r="G299" s="152"/>
      <c r="H299" s="153"/>
    </row>
    <row r="300" spans="1:8" ht="38.25">
      <c r="A300" s="150" t="s">
        <v>62</v>
      </c>
      <c r="B300" s="163" t="s">
        <v>264</v>
      </c>
      <c r="C300" s="43"/>
      <c r="D300" s="152"/>
      <c r="E300" s="152"/>
      <c r="F300" s="153"/>
      <c r="G300" s="152"/>
      <c r="H300" s="153"/>
    </row>
    <row r="301" spans="1:8">
      <c r="A301" s="150"/>
      <c r="B301" s="163" t="s">
        <v>265</v>
      </c>
      <c r="C301" s="43" t="s">
        <v>223</v>
      </c>
      <c r="D301" s="161">
        <v>3</v>
      </c>
      <c r="E301" s="152" t="s">
        <v>128</v>
      </c>
      <c r="F301" s="153"/>
      <c r="G301" s="152" t="s">
        <v>129</v>
      </c>
      <c r="H301" s="153"/>
    </row>
    <row r="302" spans="1:8">
      <c r="A302" s="150"/>
      <c r="B302" s="163"/>
      <c r="C302" s="172"/>
      <c r="D302" s="176"/>
      <c r="E302" s="177"/>
      <c r="F302" s="178"/>
      <c r="G302" s="177"/>
      <c r="H302" s="153"/>
    </row>
    <row r="303" spans="1:8" ht="15.75" customHeight="1">
      <c r="A303" s="150" t="s">
        <v>71</v>
      </c>
      <c r="B303" s="42" t="s">
        <v>266</v>
      </c>
      <c r="C303" s="43"/>
      <c r="D303" s="161"/>
      <c r="E303" s="152"/>
      <c r="F303" s="153"/>
      <c r="G303" s="152"/>
      <c r="H303" s="153"/>
    </row>
    <row r="304" spans="1:8">
      <c r="A304" s="150"/>
      <c r="B304" s="42" t="s">
        <v>267</v>
      </c>
      <c r="C304" s="43"/>
      <c r="D304" s="161"/>
      <c r="E304" s="152"/>
      <c r="F304" s="153"/>
      <c r="G304" s="152"/>
      <c r="H304" s="153"/>
    </row>
    <row r="305" spans="1:8">
      <c r="A305" s="150"/>
      <c r="B305" s="163" t="s">
        <v>252</v>
      </c>
      <c r="C305" s="43" t="s">
        <v>74</v>
      </c>
      <c r="D305" s="161">
        <v>1</v>
      </c>
      <c r="E305" s="152" t="s">
        <v>128</v>
      </c>
      <c r="F305" s="153"/>
      <c r="G305" s="152" t="s">
        <v>129</v>
      </c>
      <c r="H305" s="153"/>
    </row>
    <row r="306" spans="1:8">
      <c r="A306" s="150"/>
      <c r="B306" s="42" t="s">
        <v>268</v>
      </c>
      <c r="C306" s="43"/>
      <c r="D306" s="161"/>
      <c r="E306" s="152"/>
      <c r="F306" s="153"/>
      <c r="G306" s="152"/>
      <c r="H306" s="153"/>
    </row>
    <row r="307" spans="1:8">
      <c r="A307" s="150"/>
      <c r="B307" s="163" t="s">
        <v>269</v>
      </c>
      <c r="C307" s="43" t="s">
        <v>74</v>
      </c>
      <c r="D307" s="161">
        <v>1</v>
      </c>
      <c r="E307" s="152" t="s">
        <v>128</v>
      </c>
      <c r="F307" s="153"/>
      <c r="G307" s="152" t="s">
        <v>129</v>
      </c>
      <c r="H307" s="153"/>
    </row>
    <row r="308" spans="1:8">
      <c r="A308" s="150"/>
      <c r="B308" s="163"/>
      <c r="C308" s="43"/>
      <c r="D308" s="152"/>
      <c r="E308" s="152"/>
      <c r="F308" s="153"/>
      <c r="G308" s="152"/>
      <c r="H308" s="153"/>
    </row>
    <row r="309" spans="1:8" ht="16.5" customHeight="1">
      <c r="A309" s="150" t="s">
        <v>151</v>
      </c>
      <c r="B309" s="42" t="s">
        <v>270</v>
      </c>
      <c r="C309" s="43"/>
      <c r="D309" s="161"/>
      <c r="E309" s="152"/>
      <c r="F309" s="153"/>
      <c r="G309" s="152"/>
      <c r="H309" s="153"/>
    </row>
    <row r="310" spans="1:8">
      <c r="A310" s="150"/>
      <c r="B310" s="42" t="s">
        <v>271</v>
      </c>
      <c r="C310" s="43"/>
      <c r="D310" s="161"/>
      <c r="E310" s="152"/>
      <c r="F310" s="153"/>
      <c r="G310" s="152"/>
      <c r="H310" s="153"/>
    </row>
    <row r="311" spans="1:8">
      <c r="A311" s="150"/>
      <c r="B311" s="163" t="s">
        <v>251</v>
      </c>
      <c r="C311" s="43" t="s">
        <v>74</v>
      </c>
      <c r="D311" s="161">
        <v>1</v>
      </c>
      <c r="E311" s="152" t="s">
        <v>128</v>
      </c>
      <c r="F311" s="153"/>
      <c r="G311" s="152" t="s">
        <v>129</v>
      </c>
      <c r="H311" s="153"/>
    </row>
    <row r="312" spans="1:8">
      <c r="A312" s="150"/>
      <c r="B312" s="42" t="s">
        <v>272</v>
      </c>
      <c r="C312" s="43"/>
      <c r="D312" s="161"/>
      <c r="E312" s="152"/>
      <c r="F312" s="153"/>
      <c r="G312" s="152"/>
      <c r="H312" s="153"/>
    </row>
    <row r="313" spans="1:8">
      <c r="A313" s="150"/>
      <c r="B313" s="163" t="s">
        <v>273</v>
      </c>
      <c r="C313" s="43" t="s">
        <v>74</v>
      </c>
      <c r="D313" s="161">
        <v>1</v>
      </c>
      <c r="E313" s="152" t="s">
        <v>128</v>
      </c>
      <c r="F313" s="153"/>
      <c r="G313" s="152" t="s">
        <v>129</v>
      </c>
      <c r="H313" s="153"/>
    </row>
    <row r="314" spans="1:8">
      <c r="A314" s="150"/>
      <c r="B314" s="163"/>
      <c r="C314" s="43"/>
      <c r="D314" s="152"/>
      <c r="E314" s="152"/>
      <c r="F314" s="153"/>
      <c r="G314" s="152"/>
      <c r="H314" s="153"/>
    </row>
    <row r="315" spans="1:8" ht="38.25">
      <c r="A315" s="150" t="s">
        <v>154</v>
      </c>
      <c r="B315" s="42" t="s">
        <v>380</v>
      </c>
      <c r="C315" s="6"/>
      <c r="D315" s="6"/>
      <c r="E315" s="6"/>
      <c r="F315" s="169"/>
      <c r="G315" s="6"/>
      <c r="H315" s="153"/>
    </row>
    <row r="316" spans="1:8">
      <c r="A316" s="150"/>
      <c r="B316" s="42"/>
      <c r="C316" s="43" t="s">
        <v>53</v>
      </c>
      <c r="D316" s="152">
        <v>430</v>
      </c>
      <c r="E316" s="152" t="s">
        <v>128</v>
      </c>
      <c r="F316" s="153"/>
      <c r="G316" s="152" t="s">
        <v>129</v>
      </c>
      <c r="H316" s="153"/>
    </row>
    <row r="317" spans="1:8">
      <c r="A317" s="150"/>
      <c r="B317" s="42"/>
      <c r="C317" s="43"/>
      <c r="D317" s="152"/>
      <c r="E317" s="152"/>
      <c r="F317" s="153"/>
      <c r="G317" s="152"/>
      <c r="H317" s="153"/>
    </row>
    <row r="318" spans="1:8" ht="51.75" customHeight="1">
      <c r="A318" s="150" t="s">
        <v>156</v>
      </c>
      <c r="B318" s="163" t="s">
        <v>381</v>
      </c>
      <c r="C318" s="43"/>
      <c r="D318" s="152"/>
      <c r="E318" s="152"/>
      <c r="F318" s="153"/>
      <c r="G318" s="152"/>
      <c r="H318" s="153"/>
    </row>
    <row r="319" spans="1:8">
      <c r="A319" s="150"/>
      <c r="B319" s="163" t="s">
        <v>274</v>
      </c>
      <c r="C319" s="43"/>
      <c r="D319" s="152"/>
      <c r="E319" s="152"/>
      <c r="F319" s="153"/>
      <c r="G319" s="152"/>
      <c r="H319" s="153"/>
    </row>
    <row r="320" spans="1:8">
      <c r="A320" s="150"/>
      <c r="B320" s="163" t="s">
        <v>275</v>
      </c>
      <c r="C320" s="43"/>
      <c r="D320" s="152"/>
      <c r="E320" s="152"/>
      <c r="F320" s="153"/>
      <c r="G320" s="152"/>
      <c r="H320" s="153"/>
    </row>
    <row r="321" spans="1:8">
      <c r="A321" s="150"/>
      <c r="B321" s="163" t="s">
        <v>276</v>
      </c>
      <c r="C321" s="43" t="s">
        <v>220</v>
      </c>
      <c r="D321" s="152">
        <v>55</v>
      </c>
      <c r="E321" s="152" t="s">
        <v>128</v>
      </c>
      <c r="F321" s="153"/>
      <c r="G321" s="152" t="s">
        <v>129</v>
      </c>
      <c r="H321" s="153"/>
    </row>
    <row r="322" spans="1:8">
      <c r="A322" s="150"/>
      <c r="B322" s="163"/>
      <c r="C322" s="43"/>
      <c r="D322" s="152"/>
      <c r="E322" s="152"/>
      <c r="F322" s="153"/>
      <c r="G322" s="152"/>
      <c r="H322" s="153"/>
    </row>
    <row r="323" spans="1:8">
      <c r="A323" s="150"/>
      <c r="B323" s="163" t="s">
        <v>277</v>
      </c>
      <c r="C323" s="43"/>
      <c r="D323" s="152"/>
      <c r="E323" s="152"/>
      <c r="F323" s="153"/>
      <c r="G323" s="152"/>
      <c r="H323" s="153"/>
    </row>
    <row r="324" spans="1:8">
      <c r="A324" s="150"/>
      <c r="B324" s="163" t="s">
        <v>278</v>
      </c>
      <c r="C324" s="43"/>
      <c r="D324" s="152"/>
      <c r="E324" s="152"/>
      <c r="F324" s="153"/>
      <c r="G324" s="152"/>
      <c r="H324" s="153"/>
    </row>
    <row r="325" spans="1:8">
      <c r="A325" s="150"/>
      <c r="B325" s="163" t="s">
        <v>279</v>
      </c>
      <c r="C325" s="43" t="s">
        <v>220</v>
      </c>
      <c r="D325" s="152">
        <v>170</v>
      </c>
      <c r="E325" s="152" t="s">
        <v>128</v>
      </c>
      <c r="F325" s="153"/>
      <c r="G325" s="152" t="s">
        <v>129</v>
      </c>
      <c r="H325" s="153"/>
    </row>
    <row r="326" spans="1:8">
      <c r="A326" s="150"/>
      <c r="B326" s="163"/>
      <c r="C326" s="43"/>
      <c r="D326" s="152"/>
      <c r="E326" s="152"/>
      <c r="F326" s="153"/>
      <c r="G326" s="152"/>
      <c r="H326" s="153"/>
    </row>
    <row r="327" spans="1:8">
      <c r="A327" s="150"/>
      <c r="B327" s="163" t="s">
        <v>280</v>
      </c>
      <c r="C327" s="43"/>
      <c r="D327" s="152"/>
      <c r="E327" s="152"/>
      <c r="F327" s="153"/>
      <c r="G327" s="152"/>
      <c r="H327" s="153"/>
    </row>
    <row r="328" spans="1:8" ht="25.5">
      <c r="A328" s="150"/>
      <c r="B328" s="163" t="s">
        <v>281</v>
      </c>
      <c r="C328" s="43"/>
      <c r="D328" s="152"/>
      <c r="E328" s="152"/>
      <c r="F328" s="153"/>
      <c r="G328" s="152"/>
      <c r="H328" s="153"/>
    </row>
    <row r="329" spans="1:8">
      <c r="A329" s="150"/>
      <c r="B329" s="163" t="s">
        <v>282</v>
      </c>
      <c r="C329" s="43" t="s">
        <v>220</v>
      </c>
      <c r="D329" s="152">
        <v>250</v>
      </c>
      <c r="E329" s="152" t="s">
        <v>128</v>
      </c>
      <c r="F329" s="153"/>
      <c r="G329" s="152" t="s">
        <v>129</v>
      </c>
      <c r="H329" s="153"/>
    </row>
    <row r="330" spans="1:8">
      <c r="A330" s="150"/>
      <c r="B330" s="163"/>
      <c r="C330" s="43"/>
      <c r="D330" s="161"/>
      <c r="E330" s="152"/>
      <c r="F330" s="153"/>
      <c r="G330" s="152"/>
      <c r="H330" s="153"/>
    </row>
    <row r="331" spans="1:8" ht="51">
      <c r="A331" s="150" t="s">
        <v>159</v>
      </c>
      <c r="B331" s="42" t="s">
        <v>283</v>
      </c>
      <c r="C331" s="43"/>
      <c r="D331" s="152"/>
      <c r="E331" s="152"/>
      <c r="F331" s="153"/>
      <c r="G331" s="152"/>
      <c r="H331" s="153"/>
    </row>
    <row r="332" spans="1:8">
      <c r="A332" s="150"/>
      <c r="B332" s="163"/>
      <c r="C332" s="43"/>
      <c r="D332" s="152"/>
      <c r="E332" s="152"/>
      <c r="F332" s="153"/>
      <c r="G332" s="152"/>
      <c r="H332" s="153"/>
    </row>
    <row r="333" spans="1:8">
      <c r="A333" s="150"/>
      <c r="B333" s="163" t="s">
        <v>284</v>
      </c>
      <c r="C333" s="43" t="s">
        <v>223</v>
      </c>
      <c r="D333" s="161">
        <v>6</v>
      </c>
      <c r="E333" s="152" t="s">
        <v>128</v>
      </c>
      <c r="F333" s="153"/>
      <c r="G333" s="152" t="s">
        <v>129</v>
      </c>
      <c r="H333" s="153"/>
    </row>
    <row r="334" spans="1:8">
      <c r="A334" s="150"/>
      <c r="B334" s="163"/>
      <c r="C334" s="43"/>
      <c r="D334" s="152"/>
      <c r="E334" s="152"/>
      <c r="F334" s="153"/>
      <c r="G334" s="152"/>
      <c r="H334" s="153"/>
    </row>
    <row r="335" spans="1:8" ht="89.25">
      <c r="A335" s="130" t="s">
        <v>161</v>
      </c>
      <c r="B335" s="42" t="s">
        <v>382</v>
      </c>
      <c r="C335" s="43"/>
      <c r="D335" s="152"/>
      <c r="E335" s="152"/>
      <c r="F335" s="153"/>
      <c r="G335" s="152"/>
      <c r="H335" s="153"/>
    </row>
    <row r="336" spans="1:8">
      <c r="B336" s="42"/>
      <c r="C336" s="43"/>
      <c r="D336" s="152"/>
      <c r="E336" s="152"/>
      <c r="F336" s="153"/>
      <c r="G336" s="152"/>
      <c r="H336" s="153"/>
    </row>
    <row r="337" spans="1:9">
      <c r="B337" s="42" t="s">
        <v>251</v>
      </c>
      <c r="C337" s="43" t="s">
        <v>53</v>
      </c>
      <c r="D337" s="152">
        <v>421</v>
      </c>
      <c r="E337" s="152" t="s">
        <v>128</v>
      </c>
      <c r="F337" s="153"/>
      <c r="G337" s="152" t="s">
        <v>129</v>
      </c>
      <c r="H337" s="153"/>
    </row>
    <row r="338" spans="1:9">
      <c r="B338" s="42" t="s">
        <v>285</v>
      </c>
      <c r="C338" s="43" t="s">
        <v>53</v>
      </c>
      <c r="D338" s="152">
        <v>440</v>
      </c>
      <c r="E338" s="152" t="s">
        <v>128</v>
      </c>
      <c r="F338" s="153"/>
      <c r="G338" s="152" t="s">
        <v>129</v>
      </c>
      <c r="H338" s="153"/>
    </row>
    <row r="339" spans="1:9">
      <c r="B339" s="42"/>
      <c r="C339" s="43"/>
      <c r="D339" s="152"/>
      <c r="E339" s="152"/>
      <c r="F339" s="153"/>
      <c r="G339" s="152"/>
      <c r="H339" s="153"/>
    </row>
    <row r="340" spans="1:9" ht="76.5">
      <c r="A340" s="150" t="s">
        <v>190</v>
      </c>
      <c r="B340" s="42" t="s">
        <v>383</v>
      </c>
      <c r="C340" s="43"/>
      <c r="D340" s="152"/>
      <c r="E340" s="152"/>
      <c r="F340" s="153"/>
      <c r="G340" s="152"/>
      <c r="H340" s="153"/>
      <c r="I340" s="357"/>
    </row>
    <row r="341" spans="1:9" ht="25.5">
      <c r="B341" s="42" t="s">
        <v>286</v>
      </c>
      <c r="C341" s="127" t="s">
        <v>50</v>
      </c>
      <c r="D341" s="160">
        <v>77</v>
      </c>
      <c r="E341" s="127" t="s">
        <v>128</v>
      </c>
      <c r="G341" s="127" t="s">
        <v>129</v>
      </c>
      <c r="H341" s="153"/>
    </row>
    <row r="342" spans="1:9">
      <c r="B342" s="42"/>
      <c r="D342" s="160"/>
      <c r="H342" s="153"/>
    </row>
    <row r="343" spans="1:9" ht="102">
      <c r="A343" s="150" t="s">
        <v>193</v>
      </c>
      <c r="B343" s="42" t="s">
        <v>287</v>
      </c>
      <c r="C343" s="6"/>
      <c r="D343" s="6"/>
      <c r="E343" s="6"/>
      <c r="F343" s="169"/>
      <c r="G343" s="6"/>
      <c r="H343" s="153"/>
    </row>
    <row r="344" spans="1:9">
      <c r="B344" s="42" t="s">
        <v>251</v>
      </c>
      <c r="C344" s="43" t="s">
        <v>53</v>
      </c>
      <c r="D344" s="152">
        <v>421</v>
      </c>
      <c r="E344" s="152" t="s">
        <v>128</v>
      </c>
      <c r="F344" s="153"/>
      <c r="G344" s="152" t="s">
        <v>129</v>
      </c>
      <c r="H344" s="153"/>
    </row>
    <row r="345" spans="1:9">
      <c r="B345" s="42" t="s">
        <v>285</v>
      </c>
      <c r="C345" s="43" t="s">
        <v>53</v>
      </c>
      <c r="D345" s="152">
        <v>440</v>
      </c>
      <c r="E345" s="152" t="s">
        <v>128</v>
      </c>
      <c r="F345" s="153"/>
      <c r="G345" s="152" t="s">
        <v>129</v>
      </c>
      <c r="H345" s="153"/>
    </row>
    <row r="346" spans="1:9">
      <c r="H346" s="153"/>
    </row>
    <row r="347" spans="1:9" ht="51">
      <c r="A347" s="150" t="s">
        <v>197</v>
      </c>
      <c r="B347" s="42" t="s">
        <v>288</v>
      </c>
      <c r="C347" s="43"/>
      <c r="D347" s="152"/>
      <c r="E347" s="152"/>
      <c r="F347" s="153"/>
      <c r="G347" s="152"/>
      <c r="H347" s="153"/>
    </row>
    <row r="348" spans="1:9">
      <c r="B348" s="42"/>
      <c r="C348" s="127" t="s">
        <v>50</v>
      </c>
      <c r="D348" s="160">
        <v>7</v>
      </c>
      <c r="E348" s="127" t="s">
        <v>128</v>
      </c>
      <c r="G348" s="127" t="s">
        <v>129</v>
      </c>
      <c r="H348" s="153"/>
    </row>
    <row r="349" spans="1:9">
      <c r="B349" s="42"/>
      <c r="D349" s="160"/>
    </row>
    <row r="350" spans="1:9" ht="51">
      <c r="A350" s="150" t="s">
        <v>199</v>
      </c>
      <c r="B350" s="42" t="s">
        <v>289</v>
      </c>
      <c r="C350" s="6"/>
      <c r="D350" s="6"/>
      <c r="E350" s="6"/>
      <c r="F350" s="169"/>
      <c r="G350" s="6"/>
      <c r="H350" s="169"/>
    </row>
    <row r="351" spans="1:9">
      <c r="A351" s="150"/>
      <c r="B351" s="42"/>
      <c r="C351" s="43" t="s">
        <v>50</v>
      </c>
      <c r="D351" s="160">
        <v>4</v>
      </c>
      <c r="E351" s="152" t="s">
        <v>128</v>
      </c>
      <c r="F351" s="153"/>
      <c r="G351" s="152" t="s">
        <v>129</v>
      </c>
      <c r="H351" s="153"/>
    </row>
    <row r="352" spans="1:9">
      <c r="A352" s="142"/>
      <c r="B352" s="165"/>
      <c r="C352" s="166"/>
      <c r="D352" s="167"/>
      <c r="E352" s="166"/>
      <c r="F352" s="167"/>
      <c r="G352" s="166"/>
      <c r="H352" s="145"/>
    </row>
    <row r="353" spans="1:8">
      <c r="A353" s="126" t="s">
        <v>15</v>
      </c>
      <c r="B353" s="129" t="s">
        <v>290</v>
      </c>
      <c r="C353" s="131"/>
      <c r="D353" s="132"/>
      <c r="E353" s="131"/>
      <c r="F353" s="132"/>
      <c r="G353" s="131" t="s">
        <v>129</v>
      </c>
      <c r="H353" s="132"/>
    </row>
    <row r="354" spans="1:8">
      <c r="A354" s="154"/>
      <c r="B354" s="155"/>
      <c r="C354" s="156"/>
      <c r="D354" s="157"/>
      <c r="E354" s="156"/>
      <c r="F354" s="157"/>
      <c r="G354" s="156"/>
      <c r="H354" s="179"/>
    </row>
    <row r="355" spans="1:8">
      <c r="A355" s="126"/>
      <c r="B355" s="180"/>
      <c r="C355" s="180"/>
      <c r="D355" s="180"/>
      <c r="E355" s="131"/>
      <c r="F355" s="168"/>
      <c r="G355" s="131"/>
      <c r="H355" s="132"/>
    </row>
    <row r="356" spans="1:8">
      <c r="D356" s="128"/>
      <c r="H356" s="132"/>
    </row>
    <row r="357" spans="1:8">
      <c r="B357" s="129" t="s">
        <v>103</v>
      </c>
      <c r="D357" s="128"/>
      <c r="H357" s="132"/>
    </row>
    <row r="358" spans="1:8">
      <c r="A358" s="6"/>
      <c r="B358" s="6"/>
      <c r="C358" s="6"/>
      <c r="D358" s="6"/>
      <c r="E358" s="6"/>
      <c r="F358" s="169"/>
      <c r="G358" s="6"/>
      <c r="H358" s="181"/>
    </row>
    <row r="359" spans="1:8">
      <c r="A359" s="182"/>
      <c r="B359" s="183"/>
      <c r="C359" s="183"/>
      <c r="D359" s="183"/>
      <c r="E359" s="183"/>
      <c r="F359" s="184"/>
      <c r="G359" s="183"/>
      <c r="H359" s="185"/>
    </row>
    <row r="360" spans="1:8">
      <c r="A360" s="6"/>
      <c r="B360" s="186"/>
      <c r="D360" s="128"/>
      <c r="H360" s="132"/>
    </row>
    <row r="361" spans="1:8">
      <c r="A361" s="126"/>
      <c r="B361" s="187" t="s">
        <v>291</v>
      </c>
      <c r="C361" s="188"/>
      <c r="D361" s="188"/>
      <c r="E361" s="189"/>
      <c r="F361" s="190"/>
      <c r="G361" s="189" t="s">
        <v>129</v>
      </c>
      <c r="H361" s="191"/>
    </row>
    <row r="362" spans="1:8">
      <c r="A362" s="6"/>
      <c r="B362" s="186"/>
      <c r="D362" s="128"/>
      <c r="H362" s="132"/>
    </row>
    <row r="363" spans="1:8">
      <c r="A363" s="126"/>
      <c r="B363" s="187" t="s">
        <v>292</v>
      </c>
      <c r="C363" s="188"/>
      <c r="D363" s="188"/>
      <c r="E363" s="189"/>
      <c r="F363" s="190"/>
      <c r="G363" s="189" t="s">
        <v>129</v>
      </c>
      <c r="H363" s="191"/>
    </row>
    <row r="364" spans="1:8" ht="16.5" thickBot="1">
      <c r="B364" s="192"/>
      <c r="C364" s="193"/>
      <c r="D364" s="192"/>
      <c r="E364" s="194"/>
      <c r="F364" s="195"/>
      <c r="G364" s="194"/>
      <c r="H364" s="196"/>
    </row>
    <row r="365" spans="1:8">
      <c r="B365" s="131"/>
      <c r="C365" s="197"/>
      <c r="D365" s="131"/>
      <c r="E365" s="117"/>
      <c r="F365" s="132"/>
      <c r="G365" s="117"/>
      <c r="H365" s="132"/>
    </row>
    <row r="366" spans="1:8">
      <c r="B366" s="198" t="s">
        <v>293</v>
      </c>
      <c r="C366" s="199"/>
      <c r="D366" s="189"/>
      <c r="E366" s="189"/>
      <c r="F366" s="200"/>
      <c r="G366" s="189" t="s">
        <v>129</v>
      </c>
      <c r="H366" s="201"/>
    </row>
    <row r="367" spans="1:8">
      <c r="B367" s="6"/>
      <c r="C367" s="6"/>
      <c r="D367" s="6"/>
      <c r="E367" s="6"/>
      <c r="F367" s="169"/>
      <c r="G367" s="6"/>
      <c r="H367" s="169"/>
    </row>
    <row r="368" spans="1:8">
      <c r="B368" s="6"/>
      <c r="C368" s="6"/>
      <c r="D368" s="6"/>
      <c r="E368" s="6"/>
      <c r="F368" s="169"/>
      <c r="G368" s="6"/>
      <c r="H368" s="169"/>
    </row>
    <row r="369" spans="2:8">
      <c r="B369" s="383" t="s">
        <v>115</v>
      </c>
      <c r="C369" s="383"/>
      <c r="D369" s="383"/>
      <c r="E369" s="383"/>
      <c r="F369" s="169"/>
      <c r="G369" s="6"/>
      <c r="H369" s="169"/>
    </row>
    <row r="370" spans="2:8">
      <c r="B370" s="380" t="s">
        <v>385</v>
      </c>
      <c r="C370" s="117"/>
      <c r="D370" s="117"/>
      <c r="E370" s="117"/>
      <c r="F370" s="169"/>
      <c r="G370" s="6"/>
      <c r="H370" s="169"/>
    </row>
    <row r="371" spans="2:8">
      <c r="B371" s="380"/>
      <c r="C371" s="117"/>
      <c r="D371" s="117"/>
      <c r="E371" s="117"/>
      <c r="F371" s="169"/>
      <c r="G371" s="6"/>
      <c r="H371" s="169"/>
    </row>
    <row r="372" spans="2:8" ht="34.5" customHeight="1">
      <c r="B372" s="380"/>
      <c r="C372" s="117"/>
      <c r="D372" s="117"/>
      <c r="E372" s="117"/>
      <c r="F372" s="169"/>
      <c r="G372" s="6"/>
      <c r="H372" s="169"/>
    </row>
  </sheetData>
  <mergeCells count="6">
    <mergeCell ref="B370:B372"/>
    <mergeCell ref="B1:F1"/>
    <mergeCell ref="B181:D181"/>
    <mergeCell ref="B199:D199"/>
    <mergeCell ref="F2:G2"/>
    <mergeCell ref="B369:E3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opLeftCell="A73" workbookViewId="0">
      <selection sqref="A1:B1"/>
    </sheetView>
  </sheetViews>
  <sheetFormatPr defaultRowHeight="15.75"/>
  <cols>
    <col min="1" max="1" width="4.85546875" style="205" customWidth="1"/>
    <col min="2" max="2" width="43.42578125" style="243" customWidth="1"/>
    <col min="3" max="3" width="6.140625" style="205" customWidth="1"/>
    <col min="4" max="4" width="8.42578125" style="244" customWidth="1"/>
    <col min="5" max="5" width="11.28515625" style="205" customWidth="1"/>
    <col min="6" max="6" width="15.28515625" style="205" customWidth="1"/>
    <col min="7" max="7" width="78.7109375" style="356" customWidth="1"/>
    <col min="8" max="256" width="9.140625" style="205"/>
    <col min="257" max="257" width="4.85546875" style="205" customWidth="1"/>
    <col min="258" max="258" width="43.42578125" style="205" customWidth="1"/>
    <col min="259" max="259" width="6.140625" style="205" customWidth="1"/>
    <col min="260" max="260" width="8.42578125" style="205" customWidth="1"/>
    <col min="261" max="261" width="11.28515625" style="205" customWidth="1"/>
    <col min="262" max="262" width="15.28515625" style="205" customWidth="1"/>
    <col min="263" max="512" width="9.140625" style="205"/>
    <col min="513" max="513" width="4.85546875" style="205" customWidth="1"/>
    <col min="514" max="514" width="43.42578125" style="205" customWidth="1"/>
    <col min="515" max="515" width="6.140625" style="205" customWidth="1"/>
    <col min="516" max="516" width="8.42578125" style="205" customWidth="1"/>
    <col min="517" max="517" width="11.28515625" style="205" customWidth="1"/>
    <col min="518" max="518" width="15.28515625" style="205" customWidth="1"/>
    <col min="519" max="768" width="9.140625" style="205"/>
    <col min="769" max="769" width="4.85546875" style="205" customWidth="1"/>
    <col min="770" max="770" width="43.42578125" style="205" customWidth="1"/>
    <col min="771" max="771" width="6.140625" style="205" customWidth="1"/>
    <col min="772" max="772" width="8.42578125" style="205" customWidth="1"/>
    <col min="773" max="773" width="11.28515625" style="205" customWidth="1"/>
    <col min="774" max="774" width="15.28515625" style="205" customWidth="1"/>
    <col min="775" max="1024" width="9.140625" style="205"/>
    <col min="1025" max="1025" width="4.85546875" style="205" customWidth="1"/>
    <col min="1026" max="1026" width="43.42578125" style="205" customWidth="1"/>
    <col min="1027" max="1027" width="6.140625" style="205" customWidth="1"/>
    <col min="1028" max="1028" width="8.42578125" style="205" customWidth="1"/>
    <col min="1029" max="1029" width="11.28515625" style="205" customWidth="1"/>
    <col min="1030" max="1030" width="15.28515625" style="205" customWidth="1"/>
    <col min="1031" max="1280" width="9.140625" style="205"/>
    <col min="1281" max="1281" width="4.85546875" style="205" customWidth="1"/>
    <col min="1282" max="1282" width="43.42578125" style="205" customWidth="1"/>
    <col min="1283" max="1283" width="6.140625" style="205" customWidth="1"/>
    <col min="1284" max="1284" width="8.42578125" style="205" customWidth="1"/>
    <col min="1285" max="1285" width="11.28515625" style="205" customWidth="1"/>
    <col min="1286" max="1286" width="15.28515625" style="205" customWidth="1"/>
    <col min="1287" max="1536" width="9.140625" style="205"/>
    <col min="1537" max="1537" width="4.85546875" style="205" customWidth="1"/>
    <col min="1538" max="1538" width="43.42578125" style="205" customWidth="1"/>
    <col min="1539" max="1539" width="6.140625" style="205" customWidth="1"/>
    <col min="1540" max="1540" width="8.42578125" style="205" customWidth="1"/>
    <col min="1541" max="1541" width="11.28515625" style="205" customWidth="1"/>
    <col min="1542" max="1542" width="15.28515625" style="205" customWidth="1"/>
    <col min="1543" max="1792" width="9.140625" style="205"/>
    <col min="1793" max="1793" width="4.85546875" style="205" customWidth="1"/>
    <col min="1794" max="1794" width="43.42578125" style="205" customWidth="1"/>
    <col min="1795" max="1795" width="6.140625" style="205" customWidth="1"/>
    <col min="1796" max="1796" width="8.42578125" style="205" customWidth="1"/>
    <col min="1797" max="1797" width="11.28515625" style="205" customWidth="1"/>
    <col min="1798" max="1798" width="15.28515625" style="205" customWidth="1"/>
    <col min="1799" max="2048" width="9.140625" style="205"/>
    <col min="2049" max="2049" width="4.85546875" style="205" customWidth="1"/>
    <col min="2050" max="2050" width="43.42578125" style="205" customWidth="1"/>
    <col min="2051" max="2051" width="6.140625" style="205" customWidth="1"/>
    <col min="2052" max="2052" width="8.42578125" style="205" customWidth="1"/>
    <col min="2053" max="2053" width="11.28515625" style="205" customWidth="1"/>
    <col min="2054" max="2054" width="15.28515625" style="205" customWidth="1"/>
    <col min="2055" max="2304" width="9.140625" style="205"/>
    <col min="2305" max="2305" width="4.85546875" style="205" customWidth="1"/>
    <col min="2306" max="2306" width="43.42578125" style="205" customWidth="1"/>
    <col min="2307" max="2307" width="6.140625" style="205" customWidth="1"/>
    <col min="2308" max="2308" width="8.42578125" style="205" customWidth="1"/>
    <col min="2309" max="2309" width="11.28515625" style="205" customWidth="1"/>
    <col min="2310" max="2310" width="15.28515625" style="205" customWidth="1"/>
    <col min="2311" max="2560" width="9.140625" style="205"/>
    <col min="2561" max="2561" width="4.85546875" style="205" customWidth="1"/>
    <col min="2562" max="2562" width="43.42578125" style="205" customWidth="1"/>
    <col min="2563" max="2563" width="6.140625" style="205" customWidth="1"/>
    <col min="2564" max="2564" width="8.42578125" style="205" customWidth="1"/>
    <col min="2565" max="2565" width="11.28515625" style="205" customWidth="1"/>
    <col min="2566" max="2566" width="15.28515625" style="205" customWidth="1"/>
    <col min="2567" max="2816" width="9.140625" style="205"/>
    <col min="2817" max="2817" width="4.85546875" style="205" customWidth="1"/>
    <col min="2818" max="2818" width="43.42578125" style="205" customWidth="1"/>
    <col min="2819" max="2819" width="6.140625" style="205" customWidth="1"/>
    <col min="2820" max="2820" width="8.42578125" style="205" customWidth="1"/>
    <col min="2821" max="2821" width="11.28515625" style="205" customWidth="1"/>
    <col min="2822" max="2822" width="15.28515625" style="205" customWidth="1"/>
    <col min="2823" max="3072" width="9.140625" style="205"/>
    <col min="3073" max="3073" width="4.85546875" style="205" customWidth="1"/>
    <col min="3074" max="3074" width="43.42578125" style="205" customWidth="1"/>
    <col min="3075" max="3075" width="6.140625" style="205" customWidth="1"/>
    <col min="3076" max="3076" width="8.42578125" style="205" customWidth="1"/>
    <col min="3077" max="3077" width="11.28515625" style="205" customWidth="1"/>
    <col min="3078" max="3078" width="15.28515625" style="205" customWidth="1"/>
    <col min="3079" max="3328" width="9.140625" style="205"/>
    <col min="3329" max="3329" width="4.85546875" style="205" customWidth="1"/>
    <col min="3330" max="3330" width="43.42578125" style="205" customWidth="1"/>
    <col min="3331" max="3331" width="6.140625" style="205" customWidth="1"/>
    <col min="3332" max="3332" width="8.42578125" style="205" customWidth="1"/>
    <col min="3333" max="3333" width="11.28515625" style="205" customWidth="1"/>
    <col min="3334" max="3334" width="15.28515625" style="205" customWidth="1"/>
    <col min="3335" max="3584" width="9.140625" style="205"/>
    <col min="3585" max="3585" width="4.85546875" style="205" customWidth="1"/>
    <col min="3586" max="3586" width="43.42578125" style="205" customWidth="1"/>
    <col min="3587" max="3587" width="6.140625" style="205" customWidth="1"/>
    <col min="3588" max="3588" width="8.42578125" style="205" customWidth="1"/>
    <col min="3589" max="3589" width="11.28515625" style="205" customWidth="1"/>
    <col min="3590" max="3590" width="15.28515625" style="205" customWidth="1"/>
    <col min="3591" max="3840" width="9.140625" style="205"/>
    <col min="3841" max="3841" width="4.85546875" style="205" customWidth="1"/>
    <col min="3842" max="3842" width="43.42578125" style="205" customWidth="1"/>
    <col min="3843" max="3843" width="6.140625" style="205" customWidth="1"/>
    <col min="3844" max="3844" width="8.42578125" style="205" customWidth="1"/>
    <col min="3845" max="3845" width="11.28515625" style="205" customWidth="1"/>
    <col min="3846" max="3846" width="15.28515625" style="205" customWidth="1"/>
    <col min="3847" max="4096" width="9.140625" style="205"/>
    <col min="4097" max="4097" width="4.85546875" style="205" customWidth="1"/>
    <col min="4098" max="4098" width="43.42578125" style="205" customWidth="1"/>
    <col min="4099" max="4099" width="6.140625" style="205" customWidth="1"/>
    <col min="4100" max="4100" width="8.42578125" style="205" customWidth="1"/>
    <col min="4101" max="4101" width="11.28515625" style="205" customWidth="1"/>
    <col min="4102" max="4102" width="15.28515625" style="205" customWidth="1"/>
    <col min="4103" max="4352" width="9.140625" style="205"/>
    <col min="4353" max="4353" width="4.85546875" style="205" customWidth="1"/>
    <col min="4354" max="4354" width="43.42578125" style="205" customWidth="1"/>
    <col min="4355" max="4355" width="6.140625" style="205" customWidth="1"/>
    <col min="4356" max="4356" width="8.42578125" style="205" customWidth="1"/>
    <col min="4357" max="4357" width="11.28515625" style="205" customWidth="1"/>
    <col min="4358" max="4358" width="15.28515625" style="205" customWidth="1"/>
    <col min="4359" max="4608" width="9.140625" style="205"/>
    <col min="4609" max="4609" width="4.85546875" style="205" customWidth="1"/>
    <col min="4610" max="4610" width="43.42578125" style="205" customWidth="1"/>
    <col min="4611" max="4611" width="6.140625" style="205" customWidth="1"/>
    <col min="4612" max="4612" width="8.42578125" style="205" customWidth="1"/>
    <col min="4613" max="4613" width="11.28515625" style="205" customWidth="1"/>
    <col min="4614" max="4614" width="15.28515625" style="205" customWidth="1"/>
    <col min="4615" max="4864" width="9.140625" style="205"/>
    <col min="4865" max="4865" width="4.85546875" style="205" customWidth="1"/>
    <col min="4866" max="4866" width="43.42578125" style="205" customWidth="1"/>
    <col min="4867" max="4867" width="6.140625" style="205" customWidth="1"/>
    <col min="4868" max="4868" width="8.42578125" style="205" customWidth="1"/>
    <col min="4869" max="4869" width="11.28515625" style="205" customWidth="1"/>
    <col min="4870" max="4870" width="15.28515625" style="205" customWidth="1"/>
    <col min="4871" max="5120" width="9.140625" style="205"/>
    <col min="5121" max="5121" width="4.85546875" style="205" customWidth="1"/>
    <col min="5122" max="5122" width="43.42578125" style="205" customWidth="1"/>
    <col min="5123" max="5123" width="6.140625" style="205" customWidth="1"/>
    <col min="5124" max="5124" width="8.42578125" style="205" customWidth="1"/>
    <col min="5125" max="5125" width="11.28515625" style="205" customWidth="1"/>
    <col min="5126" max="5126" width="15.28515625" style="205" customWidth="1"/>
    <col min="5127" max="5376" width="9.140625" style="205"/>
    <col min="5377" max="5377" width="4.85546875" style="205" customWidth="1"/>
    <col min="5378" max="5378" width="43.42578125" style="205" customWidth="1"/>
    <col min="5379" max="5379" width="6.140625" style="205" customWidth="1"/>
    <col min="5380" max="5380" width="8.42578125" style="205" customWidth="1"/>
    <col min="5381" max="5381" width="11.28515625" style="205" customWidth="1"/>
    <col min="5382" max="5382" width="15.28515625" style="205" customWidth="1"/>
    <col min="5383" max="5632" width="9.140625" style="205"/>
    <col min="5633" max="5633" width="4.85546875" style="205" customWidth="1"/>
    <col min="5634" max="5634" width="43.42578125" style="205" customWidth="1"/>
    <col min="5635" max="5635" width="6.140625" style="205" customWidth="1"/>
    <col min="5636" max="5636" width="8.42578125" style="205" customWidth="1"/>
    <col min="5637" max="5637" width="11.28515625" style="205" customWidth="1"/>
    <col min="5638" max="5638" width="15.28515625" style="205" customWidth="1"/>
    <col min="5639" max="5888" width="9.140625" style="205"/>
    <col min="5889" max="5889" width="4.85546875" style="205" customWidth="1"/>
    <col min="5890" max="5890" width="43.42578125" style="205" customWidth="1"/>
    <col min="5891" max="5891" width="6.140625" style="205" customWidth="1"/>
    <col min="5892" max="5892" width="8.42578125" style="205" customWidth="1"/>
    <col min="5893" max="5893" width="11.28515625" style="205" customWidth="1"/>
    <col min="5894" max="5894" width="15.28515625" style="205" customWidth="1"/>
    <col min="5895" max="6144" width="9.140625" style="205"/>
    <col min="6145" max="6145" width="4.85546875" style="205" customWidth="1"/>
    <col min="6146" max="6146" width="43.42578125" style="205" customWidth="1"/>
    <col min="6147" max="6147" width="6.140625" style="205" customWidth="1"/>
    <col min="6148" max="6148" width="8.42578125" style="205" customWidth="1"/>
    <col min="6149" max="6149" width="11.28515625" style="205" customWidth="1"/>
    <col min="6150" max="6150" width="15.28515625" style="205" customWidth="1"/>
    <col min="6151" max="6400" width="9.140625" style="205"/>
    <col min="6401" max="6401" width="4.85546875" style="205" customWidth="1"/>
    <col min="6402" max="6402" width="43.42578125" style="205" customWidth="1"/>
    <col min="6403" max="6403" width="6.140625" style="205" customWidth="1"/>
    <col min="6404" max="6404" width="8.42578125" style="205" customWidth="1"/>
    <col min="6405" max="6405" width="11.28515625" style="205" customWidth="1"/>
    <col min="6406" max="6406" width="15.28515625" style="205" customWidth="1"/>
    <col min="6407" max="6656" width="9.140625" style="205"/>
    <col min="6657" max="6657" width="4.85546875" style="205" customWidth="1"/>
    <col min="6658" max="6658" width="43.42578125" style="205" customWidth="1"/>
    <col min="6659" max="6659" width="6.140625" style="205" customWidth="1"/>
    <col min="6660" max="6660" width="8.42578125" style="205" customWidth="1"/>
    <col min="6661" max="6661" width="11.28515625" style="205" customWidth="1"/>
    <col min="6662" max="6662" width="15.28515625" style="205" customWidth="1"/>
    <col min="6663" max="6912" width="9.140625" style="205"/>
    <col min="6913" max="6913" width="4.85546875" style="205" customWidth="1"/>
    <col min="6914" max="6914" width="43.42578125" style="205" customWidth="1"/>
    <col min="6915" max="6915" width="6.140625" style="205" customWidth="1"/>
    <col min="6916" max="6916" width="8.42578125" style="205" customWidth="1"/>
    <col min="6917" max="6917" width="11.28515625" style="205" customWidth="1"/>
    <col min="6918" max="6918" width="15.28515625" style="205" customWidth="1"/>
    <col min="6919" max="7168" width="9.140625" style="205"/>
    <col min="7169" max="7169" width="4.85546875" style="205" customWidth="1"/>
    <col min="7170" max="7170" width="43.42578125" style="205" customWidth="1"/>
    <col min="7171" max="7171" width="6.140625" style="205" customWidth="1"/>
    <col min="7172" max="7172" width="8.42578125" style="205" customWidth="1"/>
    <col min="7173" max="7173" width="11.28515625" style="205" customWidth="1"/>
    <col min="7174" max="7174" width="15.28515625" style="205" customWidth="1"/>
    <col min="7175" max="7424" width="9.140625" style="205"/>
    <col min="7425" max="7425" width="4.85546875" style="205" customWidth="1"/>
    <col min="7426" max="7426" width="43.42578125" style="205" customWidth="1"/>
    <col min="7427" max="7427" width="6.140625" style="205" customWidth="1"/>
    <col min="7428" max="7428" width="8.42578125" style="205" customWidth="1"/>
    <col min="7429" max="7429" width="11.28515625" style="205" customWidth="1"/>
    <col min="7430" max="7430" width="15.28515625" style="205" customWidth="1"/>
    <col min="7431" max="7680" width="9.140625" style="205"/>
    <col min="7681" max="7681" width="4.85546875" style="205" customWidth="1"/>
    <col min="7682" max="7682" width="43.42578125" style="205" customWidth="1"/>
    <col min="7683" max="7683" width="6.140625" style="205" customWidth="1"/>
    <col min="7684" max="7684" width="8.42578125" style="205" customWidth="1"/>
    <col min="7685" max="7685" width="11.28515625" style="205" customWidth="1"/>
    <col min="7686" max="7686" width="15.28515625" style="205" customWidth="1"/>
    <col min="7687" max="7936" width="9.140625" style="205"/>
    <col min="7937" max="7937" width="4.85546875" style="205" customWidth="1"/>
    <col min="7938" max="7938" width="43.42578125" style="205" customWidth="1"/>
    <col min="7939" max="7939" width="6.140625" style="205" customWidth="1"/>
    <col min="7940" max="7940" width="8.42578125" style="205" customWidth="1"/>
    <col min="7941" max="7941" width="11.28515625" style="205" customWidth="1"/>
    <col min="7942" max="7942" width="15.28515625" style="205" customWidth="1"/>
    <col min="7943" max="8192" width="9.140625" style="205"/>
    <col min="8193" max="8193" width="4.85546875" style="205" customWidth="1"/>
    <col min="8194" max="8194" width="43.42578125" style="205" customWidth="1"/>
    <col min="8195" max="8195" width="6.140625" style="205" customWidth="1"/>
    <col min="8196" max="8196" width="8.42578125" style="205" customWidth="1"/>
    <col min="8197" max="8197" width="11.28515625" style="205" customWidth="1"/>
    <col min="8198" max="8198" width="15.28515625" style="205" customWidth="1"/>
    <col min="8199" max="8448" width="9.140625" style="205"/>
    <col min="8449" max="8449" width="4.85546875" style="205" customWidth="1"/>
    <col min="8450" max="8450" width="43.42578125" style="205" customWidth="1"/>
    <col min="8451" max="8451" width="6.140625" style="205" customWidth="1"/>
    <col min="8452" max="8452" width="8.42578125" style="205" customWidth="1"/>
    <col min="8453" max="8453" width="11.28515625" style="205" customWidth="1"/>
    <col min="8454" max="8454" width="15.28515625" style="205" customWidth="1"/>
    <col min="8455" max="8704" width="9.140625" style="205"/>
    <col min="8705" max="8705" width="4.85546875" style="205" customWidth="1"/>
    <col min="8706" max="8706" width="43.42578125" style="205" customWidth="1"/>
    <col min="8707" max="8707" width="6.140625" style="205" customWidth="1"/>
    <col min="8708" max="8708" width="8.42578125" style="205" customWidth="1"/>
    <col min="8709" max="8709" width="11.28515625" style="205" customWidth="1"/>
    <col min="8710" max="8710" width="15.28515625" style="205" customWidth="1"/>
    <col min="8711" max="8960" width="9.140625" style="205"/>
    <col min="8961" max="8961" width="4.85546875" style="205" customWidth="1"/>
    <col min="8962" max="8962" width="43.42578125" style="205" customWidth="1"/>
    <col min="8963" max="8963" width="6.140625" style="205" customWidth="1"/>
    <col min="8964" max="8964" width="8.42578125" style="205" customWidth="1"/>
    <col min="8965" max="8965" width="11.28515625" style="205" customWidth="1"/>
    <col min="8966" max="8966" width="15.28515625" style="205" customWidth="1"/>
    <col min="8967" max="9216" width="9.140625" style="205"/>
    <col min="9217" max="9217" width="4.85546875" style="205" customWidth="1"/>
    <col min="9218" max="9218" width="43.42578125" style="205" customWidth="1"/>
    <col min="9219" max="9219" width="6.140625" style="205" customWidth="1"/>
    <col min="9220" max="9220" width="8.42578125" style="205" customWidth="1"/>
    <col min="9221" max="9221" width="11.28515625" style="205" customWidth="1"/>
    <col min="9222" max="9222" width="15.28515625" style="205" customWidth="1"/>
    <col min="9223" max="9472" width="9.140625" style="205"/>
    <col min="9473" max="9473" width="4.85546875" style="205" customWidth="1"/>
    <col min="9474" max="9474" width="43.42578125" style="205" customWidth="1"/>
    <col min="9475" max="9475" width="6.140625" style="205" customWidth="1"/>
    <col min="9476" max="9476" width="8.42578125" style="205" customWidth="1"/>
    <col min="9477" max="9477" width="11.28515625" style="205" customWidth="1"/>
    <col min="9478" max="9478" width="15.28515625" style="205" customWidth="1"/>
    <col min="9479" max="9728" width="9.140625" style="205"/>
    <col min="9729" max="9729" width="4.85546875" style="205" customWidth="1"/>
    <col min="9730" max="9730" width="43.42578125" style="205" customWidth="1"/>
    <col min="9731" max="9731" width="6.140625" style="205" customWidth="1"/>
    <col min="9732" max="9732" width="8.42578125" style="205" customWidth="1"/>
    <col min="9733" max="9733" width="11.28515625" style="205" customWidth="1"/>
    <col min="9734" max="9734" width="15.28515625" style="205" customWidth="1"/>
    <col min="9735" max="9984" width="9.140625" style="205"/>
    <col min="9985" max="9985" width="4.85546875" style="205" customWidth="1"/>
    <col min="9986" max="9986" width="43.42578125" style="205" customWidth="1"/>
    <col min="9987" max="9987" width="6.140625" style="205" customWidth="1"/>
    <col min="9988" max="9988" width="8.42578125" style="205" customWidth="1"/>
    <col min="9989" max="9989" width="11.28515625" style="205" customWidth="1"/>
    <col min="9990" max="9990" width="15.28515625" style="205" customWidth="1"/>
    <col min="9991" max="10240" width="9.140625" style="205"/>
    <col min="10241" max="10241" width="4.85546875" style="205" customWidth="1"/>
    <col min="10242" max="10242" width="43.42578125" style="205" customWidth="1"/>
    <col min="10243" max="10243" width="6.140625" style="205" customWidth="1"/>
    <col min="10244" max="10244" width="8.42578125" style="205" customWidth="1"/>
    <col min="10245" max="10245" width="11.28515625" style="205" customWidth="1"/>
    <col min="10246" max="10246" width="15.28515625" style="205" customWidth="1"/>
    <col min="10247" max="10496" width="9.140625" style="205"/>
    <col min="10497" max="10497" width="4.85546875" style="205" customWidth="1"/>
    <col min="10498" max="10498" width="43.42578125" style="205" customWidth="1"/>
    <col min="10499" max="10499" width="6.140625" style="205" customWidth="1"/>
    <col min="10500" max="10500" width="8.42578125" style="205" customWidth="1"/>
    <col min="10501" max="10501" width="11.28515625" style="205" customWidth="1"/>
    <col min="10502" max="10502" width="15.28515625" style="205" customWidth="1"/>
    <col min="10503" max="10752" width="9.140625" style="205"/>
    <col min="10753" max="10753" width="4.85546875" style="205" customWidth="1"/>
    <col min="10754" max="10754" width="43.42578125" style="205" customWidth="1"/>
    <col min="10755" max="10755" width="6.140625" style="205" customWidth="1"/>
    <col min="10756" max="10756" width="8.42578125" style="205" customWidth="1"/>
    <col min="10757" max="10757" width="11.28515625" style="205" customWidth="1"/>
    <col min="10758" max="10758" width="15.28515625" style="205" customWidth="1"/>
    <col min="10759" max="11008" width="9.140625" style="205"/>
    <col min="11009" max="11009" width="4.85546875" style="205" customWidth="1"/>
    <col min="11010" max="11010" width="43.42578125" style="205" customWidth="1"/>
    <col min="11011" max="11011" width="6.140625" style="205" customWidth="1"/>
    <col min="11012" max="11012" width="8.42578125" style="205" customWidth="1"/>
    <col min="11013" max="11013" width="11.28515625" style="205" customWidth="1"/>
    <col min="11014" max="11014" width="15.28515625" style="205" customWidth="1"/>
    <col min="11015" max="11264" width="9.140625" style="205"/>
    <col min="11265" max="11265" width="4.85546875" style="205" customWidth="1"/>
    <col min="11266" max="11266" width="43.42578125" style="205" customWidth="1"/>
    <col min="11267" max="11267" width="6.140625" style="205" customWidth="1"/>
    <col min="11268" max="11268" width="8.42578125" style="205" customWidth="1"/>
    <col min="11269" max="11269" width="11.28515625" style="205" customWidth="1"/>
    <col min="11270" max="11270" width="15.28515625" style="205" customWidth="1"/>
    <col min="11271" max="11520" width="9.140625" style="205"/>
    <col min="11521" max="11521" width="4.85546875" style="205" customWidth="1"/>
    <col min="11522" max="11522" width="43.42578125" style="205" customWidth="1"/>
    <col min="11523" max="11523" width="6.140625" style="205" customWidth="1"/>
    <col min="11524" max="11524" width="8.42578125" style="205" customWidth="1"/>
    <col min="11525" max="11525" width="11.28515625" style="205" customWidth="1"/>
    <col min="11526" max="11526" width="15.28515625" style="205" customWidth="1"/>
    <col min="11527" max="11776" width="9.140625" style="205"/>
    <col min="11777" max="11777" width="4.85546875" style="205" customWidth="1"/>
    <col min="11778" max="11778" width="43.42578125" style="205" customWidth="1"/>
    <col min="11779" max="11779" width="6.140625" style="205" customWidth="1"/>
    <col min="11780" max="11780" width="8.42578125" style="205" customWidth="1"/>
    <col min="11781" max="11781" width="11.28515625" style="205" customWidth="1"/>
    <col min="11782" max="11782" width="15.28515625" style="205" customWidth="1"/>
    <col min="11783" max="12032" width="9.140625" style="205"/>
    <col min="12033" max="12033" width="4.85546875" style="205" customWidth="1"/>
    <col min="12034" max="12034" width="43.42578125" style="205" customWidth="1"/>
    <col min="12035" max="12035" width="6.140625" style="205" customWidth="1"/>
    <col min="12036" max="12036" width="8.42578125" style="205" customWidth="1"/>
    <col min="12037" max="12037" width="11.28515625" style="205" customWidth="1"/>
    <col min="12038" max="12038" width="15.28515625" style="205" customWidth="1"/>
    <col min="12039" max="12288" width="9.140625" style="205"/>
    <col min="12289" max="12289" width="4.85546875" style="205" customWidth="1"/>
    <col min="12290" max="12290" width="43.42578125" style="205" customWidth="1"/>
    <col min="12291" max="12291" width="6.140625" style="205" customWidth="1"/>
    <col min="12292" max="12292" width="8.42578125" style="205" customWidth="1"/>
    <col min="12293" max="12293" width="11.28515625" style="205" customWidth="1"/>
    <col min="12294" max="12294" width="15.28515625" style="205" customWidth="1"/>
    <col min="12295" max="12544" width="9.140625" style="205"/>
    <col min="12545" max="12545" width="4.85546875" style="205" customWidth="1"/>
    <col min="12546" max="12546" width="43.42578125" style="205" customWidth="1"/>
    <col min="12547" max="12547" width="6.140625" style="205" customWidth="1"/>
    <col min="12548" max="12548" width="8.42578125" style="205" customWidth="1"/>
    <col min="12549" max="12549" width="11.28515625" style="205" customWidth="1"/>
    <col min="12550" max="12550" width="15.28515625" style="205" customWidth="1"/>
    <col min="12551" max="12800" width="9.140625" style="205"/>
    <col min="12801" max="12801" width="4.85546875" style="205" customWidth="1"/>
    <col min="12802" max="12802" width="43.42578125" style="205" customWidth="1"/>
    <col min="12803" max="12803" width="6.140625" style="205" customWidth="1"/>
    <col min="12804" max="12804" width="8.42578125" style="205" customWidth="1"/>
    <col min="12805" max="12805" width="11.28515625" style="205" customWidth="1"/>
    <col min="12806" max="12806" width="15.28515625" style="205" customWidth="1"/>
    <col min="12807" max="13056" width="9.140625" style="205"/>
    <col min="13057" max="13057" width="4.85546875" style="205" customWidth="1"/>
    <col min="13058" max="13058" width="43.42578125" style="205" customWidth="1"/>
    <col min="13059" max="13059" width="6.140625" style="205" customWidth="1"/>
    <col min="13060" max="13060" width="8.42578125" style="205" customWidth="1"/>
    <col min="13061" max="13061" width="11.28515625" style="205" customWidth="1"/>
    <col min="13062" max="13062" width="15.28515625" style="205" customWidth="1"/>
    <col min="13063" max="13312" width="9.140625" style="205"/>
    <col min="13313" max="13313" width="4.85546875" style="205" customWidth="1"/>
    <col min="13314" max="13314" width="43.42578125" style="205" customWidth="1"/>
    <col min="13315" max="13315" width="6.140625" style="205" customWidth="1"/>
    <col min="13316" max="13316" width="8.42578125" style="205" customWidth="1"/>
    <col min="13317" max="13317" width="11.28515625" style="205" customWidth="1"/>
    <col min="13318" max="13318" width="15.28515625" style="205" customWidth="1"/>
    <col min="13319" max="13568" width="9.140625" style="205"/>
    <col min="13569" max="13569" width="4.85546875" style="205" customWidth="1"/>
    <col min="13570" max="13570" width="43.42578125" style="205" customWidth="1"/>
    <col min="13571" max="13571" width="6.140625" style="205" customWidth="1"/>
    <col min="13572" max="13572" width="8.42578125" style="205" customWidth="1"/>
    <col min="13573" max="13573" width="11.28515625" style="205" customWidth="1"/>
    <col min="13574" max="13574" width="15.28515625" style="205" customWidth="1"/>
    <col min="13575" max="13824" width="9.140625" style="205"/>
    <col min="13825" max="13825" width="4.85546875" style="205" customWidth="1"/>
    <col min="13826" max="13826" width="43.42578125" style="205" customWidth="1"/>
    <col min="13827" max="13827" width="6.140625" style="205" customWidth="1"/>
    <col min="13828" max="13828" width="8.42578125" style="205" customWidth="1"/>
    <col min="13829" max="13829" width="11.28515625" style="205" customWidth="1"/>
    <col min="13830" max="13830" width="15.28515625" style="205" customWidth="1"/>
    <col min="13831" max="14080" width="9.140625" style="205"/>
    <col min="14081" max="14081" width="4.85546875" style="205" customWidth="1"/>
    <col min="14082" max="14082" width="43.42578125" style="205" customWidth="1"/>
    <col min="14083" max="14083" width="6.140625" style="205" customWidth="1"/>
    <col min="14084" max="14084" width="8.42578125" style="205" customWidth="1"/>
    <col min="14085" max="14085" width="11.28515625" style="205" customWidth="1"/>
    <col min="14086" max="14086" width="15.28515625" style="205" customWidth="1"/>
    <col min="14087" max="14336" width="9.140625" style="205"/>
    <col min="14337" max="14337" width="4.85546875" style="205" customWidth="1"/>
    <col min="14338" max="14338" width="43.42578125" style="205" customWidth="1"/>
    <col min="14339" max="14339" width="6.140625" style="205" customWidth="1"/>
    <col min="14340" max="14340" width="8.42578125" style="205" customWidth="1"/>
    <col min="14341" max="14341" width="11.28515625" style="205" customWidth="1"/>
    <col min="14342" max="14342" width="15.28515625" style="205" customWidth="1"/>
    <col min="14343" max="14592" width="9.140625" style="205"/>
    <col min="14593" max="14593" width="4.85546875" style="205" customWidth="1"/>
    <col min="14594" max="14594" width="43.42578125" style="205" customWidth="1"/>
    <col min="14595" max="14595" width="6.140625" style="205" customWidth="1"/>
    <col min="14596" max="14596" width="8.42578125" style="205" customWidth="1"/>
    <col min="14597" max="14597" width="11.28515625" style="205" customWidth="1"/>
    <col min="14598" max="14598" width="15.28515625" style="205" customWidth="1"/>
    <col min="14599" max="14848" width="9.140625" style="205"/>
    <col min="14849" max="14849" width="4.85546875" style="205" customWidth="1"/>
    <col min="14850" max="14850" width="43.42578125" style="205" customWidth="1"/>
    <col min="14851" max="14851" width="6.140625" style="205" customWidth="1"/>
    <col min="14852" max="14852" width="8.42578125" style="205" customWidth="1"/>
    <col min="14853" max="14853" width="11.28515625" style="205" customWidth="1"/>
    <col min="14854" max="14854" width="15.28515625" style="205" customWidth="1"/>
    <col min="14855" max="15104" width="9.140625" style="205"/>
    <col min="15105" max="15105" width="4.85546875" style="205" customWidth="1"/>
    <col min="15106" max="15106" width="43.42578125" style="205" customWidth="1"/>
    <col min="15107" max="15107" width="6.140625" style="205" customWidth="1"/>
    <col min="15108" max="15108" width="8.42578125" style="205" customWidth="1"/>
    <col min="15109" max="15109" width="11.28515625" style="205" customWidth="1"/>
    <col min="15110" max="15110" width="15.28515625" style="205" customWidth="1"/>
    <col min="15111" max="15360" width="9.140625" style="205"/>
    <col min="15361" max="15361" width="4.85546875" style="205" customWidth="1"/>
    <col min="15362" max="15362" width="43.42578125" style="205" customWidth="1"/>
    <col min="15363" max="15363" width="6.140625" style="205" customWidth="1"/>
    <col min="15364" max="15364" width="8.42578125" style="205" customWidth="1"/>
    <col min="15365" max="15365" width="11.28515625" style="205" customWidth="1"/>
    <col min="15366" max="15366" width="15.28515625" style="205" customWidth="1"/>
    <col min="15367" max="15616" width="9.140625" style="205"/>
    <col min="15617" max="15617" width="4.85546875" style="205" customWidth="1"/>
    <col min="15618" max="15618" width="43.42578125" style="205" customWidth="1"/>
    <col min="15619" max="15619" width="6.140625" style="205" customWidth="1"/>
    <col min="15620" max="15620" width="8.42578125" style="205" customWidth="1"/>
    <col min="15621" max="15621" width="11.28515625" style="205" customWidth="1"/>
    <col min="15622" max="15622" width="15.28515625" style="205" customWidth="1"/>
    <col min="15623" max="15872" width="9.140625" style="205"/>
    <col min="15873" max="15873" width="4.85546875" style="205" customWidth="1"/>
    <col min="15874" max="15874" width="43.42578125" style="205" customWidth="1"/>
    <col min="15875" max="15875" width="6.140625" style="205" customWidth="1"/>
    <col min="15876" max="15876" width="8.42578125" style="205" customWidth="1"/>
    <col min="15877" max="15877" width="11.28515625" style="205" customWidth="1"/>
    <col min="15878" max="15878" width="15.28515625" style="205" customWidth="1"/>
    <col min="15879" max="16128" width="9.140625" style="205"/>
    <col min="16129" max="16129" width="4.85546875" style="205" customWidth="1"/>
    <col min="16130" max="16130" width="43.42578125" style="205" customWidth="1"/>
    <col min="16131" max="16131" width="6.140625" style="205" customWidth="1"/>
    <col min="16132" max="16132" width="8.42578125" style="205" customWidth="1"/>
    <col min="16133" max="16133" width="11.28515625" style="205" customWidth="1"/>
    <col min="16134" max="16134" width="15.28515625" style="205" customWidth="1"/>
    <col min="16135" max="16384" width="9.140625" style="205"/>
  </cols>
  <sheetData>
    <row r="1" spans="1:6">
      <c r="A1" s="384" t="s">
        <v>0</v>
      </c>
      <c r="B1" s="385"/>
      <c r="C1" s="202"/>
      <c r="D1" s="203"/>
      <c r="E1" s="204"/>
      <c r="F1" s="204"/>
    </row>
    <row r="2" spans="1:6">
      <c r="A2" s="206"/>
      <c r="B2" s="207"/>
      <c r="C2" s="202"/>
      <c r="D2" s="203"/>
      <c r="E2" s="204"/>
      <c r="F2" s="204"/>
    </row>
    <row r="3" spans="1:6" ht="38.25">
      <c r="A3" s="208" t="s">
        <v>2</v>
      </c>
      <c r="B3" s="208" t="s">
        <v>3</v>
      </c>
      <c r="C3" s="208" t="s">
        <v>4</v>
      </c>
      <c r="D3" s="209" t="s">
        <v>5</v>
      </c>
      <c r="E3" s="208" t="s">
        <v>6</v>
      </c>
      <c r="F3" s="208" t="s">
        <v>7</v>
      </c>
    </row>
    <row r="4" spans="1:6">
      <c r="A4" s="202"/>
      <c r="B4" s="202"/>
      <c r="C4" s="202"/>
      <c r="D4" s="210"/>
      <c r="E4" s="202"/>
      <c r="F4" s="202"/>
    </row>
    <row r="5" spans="1:6">
      <c r="A5" s="211" t="s">
        <v>10</v>
      </c>
      <c r="B5" s="212" t="s">
        <v>11</v>
      </c>
      <c r="C5" s="202"/>
      <c r="D5" s="203"/>
      <c r="E5" s="203"/>
      <c r="F5" s="213"/>
    </row>
    <row r="6" spans="1:6">
      <c r="A6" s="214"/>
      <c r="B6" s="207"/>
      <c r="C6" s="202"/>
      <c r="D6" s="203"/>
      <c r="E6" s="203"/>
      <c r="F6" s="213"/>
    </row>
    <row r="7" spans="1:6" ht="40.5" customHeight="1">
      <c r="A7" s="215" t="s">
        <v>12</v>
      </c>
      <c r="B7" s="8" t="s">
        <v>294</v>
      </c>
      <c r="C7" s="202"/>
      <c r="D7" s="203"/>
      <c r="E7" s="203"/>
      <c r="F7" s="213"/>
    </row>
    <row r="8" spans="1:6" ht="12" customHeight="1">
      <c r="A8" s="214"/>
      <c r="B8" s="216"/>
      <c r="C8" s="18" t="s">
        <v>295</v>
      </c>
      <c r="D8" s="217">
        <v>1</v>
      </c>
      <c r="E8" s="217"/>
      <c r="F8" s="218"/>
    </row>
    <row r="9" spans="1:6">
      <c r="A9" s="214"/>
      <c r="B9" s="207"/>
      <c r="C9" s="202"/>
      <c r="D9" s="203"/>
      <c r="E9" s="203"/>
      <c r="F9" s="213"/>
    </row>
    <row r="10" spans="1:6">
      <c r="A10" s="214"/>
      <c r="B10" s="219" t="s">
        <v>14</v>
      </c>
      <c r="C10" s="220"/>
      <c r="D10" s="221"/>
      <c r="E10" s="221"/>
      <c r="F10" s="222"/>
    </row>
    <row r="11" spans="1:6">
      <c r="A11" s="214"/>
      <c r="B11" s="207"/>
      <c r="C11" s="202"/>
      <c r="D11" s="203"/>
      <c r="E11" s="203"/>
      <c r="F11" s="213"/>
    </row>
    <row r="12" spans="1:6">
      <c r="A12" s="214"/>
      <c r="B12" s="207"/>
      <c r="C12" s="202"/>
      <c r="D12" s="203"/>
      <c r="E12" s="203"/>
      <c r="F12" s="213"/>
    </row>
    <row r="13" spans="1:6">
      <c r="A13" s="69" t="s">
        <v>15</v>
      </c>
      <c r="B13" s="67" t="s">
        <v>46</v>
      </c>
      <c r="C13" s="33"/>
      <c r="D13" s="35"/>
      <c r="E13" s="35"/>
      <c r="F13" s="36"/>
    </row>
    <row r="14" spans="1:6">
      <c r="A14" s="51"/>
      <c r="B14" s="70"/>
      <c r="C14" s="33"/>
      <c r="D14" s="35"/>
      <c r="E14" s="35"/>
      <c r="F14" s="36"/>
    </row>
    <row r="15" spans="1:6" ht="197.25" customHeight="1">
      <c r="A15" s="71" t="s">
        <v>17</v>
      </c>
      <c r="B15" s="355" t="s">
        <v>435</v>
      </c>
      <c r="C15" s="33"/>
      <c r="D15" s="35"/>
      <c r="E15" s="35"/>
      <c r="F15" s="36"/>
    </row>
    <row r="16" spans="1:6">
      <c r="A16" s="71"/>
      <c r="B16" s="32"/>
      <c r="C16" s="37" t="s">
        <v>19</v>
      </c>
      <c r="D16" s="39">
        <v>26</v>
      </c>
      <c r="E16" s="39"/>
      <c r="F16" s="40"/>
    </row>
    <row r="17" spans="1:7">
      <c r="A17" s="214"/>
      <c r="B17" s="32"/>
      <c r="C17" s="33"/>
      <c r="D17" s="35"/>
      <c r="E17" s="35"/>
      <c r="F17" s="36"/>
    </row>
    <row r="18" spans="1:7" ht="101.25" customHeight="1">
      <c r="A18" s="215" t="s">
        <v>20</v>
      </c>
      <c r="B18" s="105" t="s">
        <v>436</v>
      </c>
      <c r="C18" s="33"/>
      <c r="D18" s="35"/>
      <c r="E18" s="35"/>
      <c r="F18" s="36"/>
      <c r="G18" s="357"/>
    </row>
    <row r="19" spans="1:7">
      <c r="A19" s="214"/>
      <c r="B19" s="32"/>
      <c r="C19" s="37" t="s">
        <v>59</v>
      </c>
      <c r="D19" s="39">
        <v>150</v>
      </c>
      <c r="E19" s="39"/>
      <c r="F19" s="40"/>
    </row>
    <row r="20" spans="1:7">
      <c r="A20" s="214"/>
      <c r="B20" s="32"/>
      <c r="C20" s="33"/>
      <c r="D20" s="35"/>
      <c r="E20" s="35"/>
      <c r="F20" s="36"/>
    </row>
    <row r="21" spans="1:7" ht="80.25" customHeight="1">
      <c r="A21" s="215" t="s">
        <v>22</v>
      </c>
      <c r="B21" s="105" t="s">
        <v>437</v>
      </c>
      <c r="C21" s="33"/>
      <c r="D21" s="35"/>
      <c r="E21" s="35"/>
      <c r="F21" s="36"/>
    </row>
    <row r="22" spans="1:7">
      <c r="A22" s="214"/>
      <c r="B22" s="216"/>
      <c r="C22" s="223" t="s">
        <v>59</v>
      </c>
      <c r="D22" s="217">
        <v>500</v>
      </c>
      <c r="E22" s="217"/>
      <c r="F22" s="218"/>
    </row>
    <row r="23" spans="1:7">
      <c r="A23" s="214"/>
      <c r="B23" s="216"/>
      <c r="C23" s="202"/>
      <c r="D23" s="203"/>
      <c r="E23" s="203"/>
      <c r="F23" s="213"/>
    </row>
    <row r="24" spans="1:7" ht="12.75" customHeight="1">
      <c r="A24" s="214"/>
      <c r="B24" s="219" t="s">
        <v>61</v>
      </c>
      <c r="C24" s="220"/>
      <c r="D24" s="221"/>
      <c r="E24" s="224"/>
      <c r="F24" s="224"/>
    </row>
    <row r="25" spans="1:7">
      <c r="A25" s="214"/>
      <c r="B25" s="67"/>
      <c r="C25" s="225"/>
      <c r="D25" s="226"/>
      <c r="E25" s="225"/>
      <c r="F25" s="225"/>
    </row>
    <row r="26" spans="1:7">
      <c r="A26" s="214"/>
      <c r="B26" s="67"/>
      <c r="C26" s="225"/>
      <c r="D26" s="226"/>
      <c r="E26" s="225"/>
      <c r="F26" s="225"/>
    </row>
    <row r="27" spans="1:7">
      <c r="A27" s="69" t="s">
        <v>45</v>
      </c>
      <c r="B27" s="67" t="s">
        <v>72</v>
      </c>
      <c r="C27" s="33"/>
      <c r="D27" s="35"/>
      <c r="E27" s="35"/>
      <c r="F27" s="36"/>
    </row>
    <row r="28" spans="1:7">
      <c r="A28" s="12"/>
      <c r="B28" s="7"/>
      <c r="C28" s="3"/>
      <c r="D28" s="13"/>
      <c r="E28" s="13"/>
      <c r="F28" s="14"/>
    </row>
    <row r="29" spans="1:7" ht="51.75" customHeight="1">
      <c r="A29" s="12" t="s">
        <v>47</v>
      </c>
      <c r="B29" s="355" t="s">
        <v>438</v>
      </c>
      <c r="C29" s="3"/>
      <c r="D29" s="13"/>
      <c r="E29" s="13"/>
      <c r="F29" s="14"/>
      <c r="G29" s="357"/>
    </row>
    <row r="30" spans="1:7">
      <c r="A30" s="12"/>
      <c r="B30" s="359"/>
      <c r="C30" s="99" t="s">
        <v>53</v>
      </c>
      <c r="D30" s="100">
        <v>60</v>
      </c>
      <c r="E30" s="101"/>
      <c r="F30" s="101"/>
    </row>
    <row r="31" spans="1:7">
      <c r="A31" s="12"/>
      <c r="B31" s="359"/>
      <c r="C31" s="227"/>
      <c r="D31" s="228"/>
      <c r="E31" s="229"/>
      <c r="F31" s="229"/>
    </row>
    <row r="32" spans="1:7" ht="63.75">
      <c r="A32" s="12" t="s">
        <v>48</v>
      </c>
      <c r="B32" s="355" t="s">
        <v>439</v>
      </c>
      <c r="C32" s="3"/>
      <c r="D32" s="13"/>
      <c r="E32" s="13"/>
      <c r="F32" s="14"/>
      <c r="G32" s="357"/>
    </row>
    <row r="33" spans="1:6">
      <c r="A33" s="12"/>
      <c r="B33" s="7"/>
      <c r="C33" s="99" t="s">
        <v>53</v>
      </c>
      <c r="D33" s="100">
        <v>50</v>
      </c>
      <c r="E33" s="101"/>
      <c r="F33" s="101"/>
    </row>
    <row r="34" spans="1:6">
      <c r="A34" s="12"/>
      <c r="B34" s="7"/>
      <c r="C34" s="227"/>
      <c r="D34" s="228"/>
      <c r="E34" s="229"/>
      <c r="F34" s="229"/>
    </row>
    <row r="35" spans="1:6" ht="91.5" customHeight="1">
      <c r="A35" s="12" t="s">
        <v>51</v>
      </c>
      <c r="B35" s="42" t="s">
        <v>386</v>
      </c>
      <c r="C35" s="3"/>
      <c r="D35" s="13"/>
      <c r="E35" s="13"/>
      <c r="F35" s="14"/>
    </row>
    <row r="36" spans="1:6" ht="15" customHeight="1">
      <c r="A36" s="12"/>
      <c r="B36" s="118"/>
      <c r="C36" s="18" t="s">
        <v>53</v>
      </c>
      <c r="D36" s="20">
        <v>60</v>
      </c>
      <c r="E36" s="20"/>
      <c r="F36" s="21"/>
    </row>
    <row r="37" spans="1:6" ht="15" customHeight="1">
      <c r="A37" s="12"/>
      <c r="B37" s="118"/>
      <c r="C37" s="3"/>
      <c r="D37" s="13"/>
      <c r="E37" s="13"/>
      <c r="F37" s="14"/>
    </row>
    <row r="38" spans="1:6" ht="92.25" customHeight="1">
      <c r="A38" s="12" t="s">
        <v>52</v>
      </c>
      <c r="B38" s="42" t="s">
        <v>387</v>
      </c>
      <c r="C38" s="3"/>
      <c r="D38" s="13"/>
      <c r="E38" s="13"/>
      <c r="F38" s="14"/>
    </row>
    <row r="39" spans="1:6" ht="15" customHeight="1">
      <c r="A39" s="12"/>
      <c r="B39" s="103"/>
      <c r="C39" s="18" t="s">
        <v>53</v>
      </c>
      <c r="D39" s="20">
        <v>80</v>
      </c>
      <c r="E39" s="20"/>
      <c r="F39" s="21"/>
    </row>
    <row r="40" spans="1:6">
      <c r="A40" s="12"/>
      <c r="B40" s="103"/>
      <c r="C40" s="3"/>
      <c r="D40" s="13"/>
      <c r="E40" s="13"/>
      <c r="F40" s="14"/>
    </row>
    <row r="41" spans="1:6" ht="94.5" customHeight="1">
      <c r="A41" s="16" t="s">
        <v>54</v>
      </c>
      <c r="B41" s="230" t="s">
        <v>440</v>
      </c>
      <c r="C41" s="3"/>
      <c r="D41" s="13"/>
      <c r="E41" s="13"/>
      <c r="F41" s="14"/>
    </row>
    <row r="42" spans="1:6" ht="15" customHeight="1">
      <c r="A42" s="12"/>
      <c r="B42" s="118"/>
      <c r="C42" s="18" t="s">
        <v>74</v>
      </c>
      <c r="D42" s="20">
        <v>16</v>
      </c>
      <c r="E42" s="20"/>
      <c r="F42" s="21"/>
    </row>
    <row r="43" spans="1:6" ht="15" customHeight="1">
      <c r="A43" s="12"/>
      <c r="B43" s="118"/>
      <c r="C43" s="3"/>
      <c r="D43" s="13"/>
      <c r="E43" s="13"/>
      <c r="F43" s="14"/>
    </row>
    <row r="44" spans="1:6" ht="94.5" customHeight="1">
      <c r="A44" s="16" t="s">
        <v>55</v>
      </c>
      <c r="B44" s="230" t="s">
        <v>441</v>
      </c>
      <c r="C44" s="3"/>
      <c r="D44" s="13"/>
      <c r="E44" s="13"/>
      <c r="F44" s="14"/>
    </row>
    <row r="45" spans="1:6" ht="15" customHeight="1">
      <c r="A45" s="12"/>
      <c r="B45" s="103"/>
      <c r="C45" s="18" t="s">
        <v>74</v>
      </c>
      <c r="D45" s="20">
        <v>16</v>
      </c>
      <c r="E45" s="20"/>
      <c r="F45" s="21"/>
    </row>
    <row r="46" spans="1:6">
      <c r="A46" s="92"/>
      <c r="B46" s="106"/>
      <c r="C46" s="94"/>
      <c r="D46" s="96"/>
      <c r="E46" s="96"/>
      <c r="F46" s="107"/>
    </row>
    <row r="47" spans="1:6">
      <c r="A47" s="214"/>
      <c r="B47" s="67" t="s">
        <v>88</v>
      </c>
      <c r="C47" s="202"/>
      <c r="D47" s="203"/>
      <c r="E47" s="203"/>
      <c r="F47" s="66"/>
    </row>
    <row r="48" spans="1:6">
      <c r="A48" s="214"/>
      <c r="B48" s="67"/>
      <c r="C48" s="202"/>
      <c r="D48" s="203"/>
      <c r="E48" s="203"/>
      <c r="F48" s="66"/>
    </row>
    <row r="49" spans="1:6">
      <c r="A49" s="51"/>
      <c r="B49" s="231"/>
      <c r="C49" s="33"/>
      <c r="D49" s="35"/>
      <c r="E49" s="35"/>
      <c r="F49" s="36"/>
    </row>
    <row r="50" spans="1:6">
      <c r="A50" s="12"/>
      <c r="B50" s="7"/>
      <c r="C50" s="3"/>
      <c r="D50" s="13"/>
      <c r="E50" s="13"/>
      <c r="F50" s="14"/>
    </row>
    <row r="51" spans="1:6">
      <c r="A51" s="12"/>
      <c r="B51" s="7"/>
      <c r="C51" s="3"/>
      <c r="D51" s="13"/>
      <c r="E51" s="13"/>
      <c r="F51" s="14"/>
    </row>
    <row r="52" spans="1:6">
      <c r="A52" s="12"/>
      <c r="B52" s="7"/>
      <c r="C52" s="3"/>
      <c r="D52" s="13"/>
      <c r="E52" s="13"/>
      <c r="F52" s="14"/>
    </row>
    <row r="53" spans="1:6">
      <c r="A53" s="214"/>
      <c r="B53" s="108" t="s">
        <v>89</v>
      </c>
      <c r="C53" s="202"/>
      <c r="D53" s="203"/>
      <c r="E53" s="203"/>
      <c r="F53" s="66"/>
    </row>
    <row r="54" spans="1:6">
      <c r="A54" s="214"/>
      <c r="B54" s="207"/>
      <c r="C54" s="202"/>
      <c r="D54" s="203"/>
      <c r="E54" s="203"/>
      <c r="F54" s="213"/>
    </row>
    <row r="55" spans="1:6">
      <c r="A55" s="69" t="s">
        <v>10</v>
      </c>
      <c r="B55" s="67" t="s">
        <v>11</v>
      </c>
      <c r="C55" s="202"/>
      <c r="D55" s="203"/>
      <c r="E55" s="204"/>
      <c r="F55" s="66"/>
    </row>
    <row r="56" spans="1:6">
      <c r="A56" s="69"/>
      <c r="B56" s="207"/>
      <c r="C56" s="202"/>
      <c r="D56" s="203"/>
      <c r="E56" s="204"/>
      <c r="F56" s="66"/>
    </row>
    <row r="57" spans="1:6" ht="12.75" customHeight="1">
      <c r="A57" s="69" t="s">
        <v>15</v>
      </c>
      <c r="B57" s="67" t="s">
        <v>46</v>
      </c>
      <c r="C57" s="202"/>
      <c r="D57" s="203"/>
      <c r="E57" s="225"/>
      <c r="F57" s="109"/>
    </row>
    <row r="58" spans="1:6" ht="12.75" customHeight="1">
      <c r="A58" s="69"/>
      <c r="B58" s="67"/>
      <c r="C58" s="202"/>
      <c r="D58" s="203"/>
      <c r="E58" s="225"/>
      <c r="F58" s="109"/>
    </row>
    <row r="59" spans="1:6">
      <c r="A59" s="69" t="s">
        <v>45</v>
      </c>
      <c r="B59" s="67" t="s">
        <v>72</v>
      </c>
      <c r="C59" s="202"/>
      <c r="D59" s="203"/>
      <c r="E59" s="375"/>
      <c r="F59" s="375"/>
    </row>
    <row r="60" spans="1:6">
      <c r="A60" s="232"/>
      <c r="B60" s="233"/>
      <c r="C60" s="234"/>
      <c r="D60" s="235"/>
      <c r="E60" s="236"/>
      <c r="F60" s="97"/>
    </row>
    <row r="61" spans="1:6">
      <c r="A61" s="214"/>
      <c r="B61" s="237"/>
      <c r="C61" s="225"/>
      <c r="D61" s="226"/>
      <c r="E61" s="225"/>
      <c r="F61" s="225"/>
    </row>
    <row r="62" spans="1:6">
      <c r="A62" s="214"/>
      <c r="B62" s="67" t="s">
        <v>296</v>
      </c>
      <c r="C62" s="202"/>
      <c r="D62" s="203"/>
      <c r="E62" s="375"/>
      <c r="F62" s="375"/>
    </row>
    <row r="63" spans="1:6">
      <c r="A63" s="214"/>
      <c r="B63" s="67"/>
      <c r="C63" s="202"/>
      <c r="D63" s="203"/>
      <c r="E63" s="66"/>
      <c r="F63" s="66"/>
    </row>
    <row r="64" spans="1:6">
      <c r="A64" s="84"/>
      <c r="B64" s="383" t="s">
        <v>115</v>
      </c>
      <c r="C64" s="383"/>
      <c r="D64" s="383"/>
      <c r="E64" s="383"/>
      <c r="F64" s="91"/>
    </row>
    <row r="65" spans="1:6">
      <c r="A65" s="84"/>
      <c r="B65" s="380" t="s">
        <v>385</v>
      </c>
      <c r="C65" s="117"/>
      <c r="D65" s="117"/>
      <c r="E65" s="117"/>
      <c r="F65" s="91"/>
    </row>
    <row r="66" spans="1:6">
      <c r="A66" s="84"/>
      <c r="B66" s="380"/>
      <c r="C66" s="117"/>
      <c r="D66" s="117"/>
      <c r="E66" s="117"/>
      <c r="F66" s="91"/>
    </row>
    <row r="67" spans="1:6" ht="47.25" customHeight="1">
      <c r="A67" s="84"/>
      <c r="B67" s="380"/>
      <c r="C67" s="117"/>
      <c r="D67" s="117"/>
      <c r="E67" s="117"/>
      <c r="F67" s="91"/>
    </row>
    <row r="68" spans="1:6">
      <c r="A68" s="84"/>
      <c r="B68" s="238"/>
      <c r="C68" s="104"/>
      <c r="D68" s="86"/>
      <c r="E68" s="86"/>
      <c r="F68" s="91"/>
    </row>
    <row r="69" spans="1:6">
      <c r="A69" s="84"/>
      <c r="B69" s="77"/>
      <c r="C69" s="104"/>
      <c r="D69" s="86"/>
      <c r="E69" s="86"/>
      <c r="F69" s="91"/>
    </row>
    <row r="70" spans="1:6">
      <c r="A70" s="84"/>
      <c r="B70" s="77"/>
      <c r="C70" s="104"/>
      <c r="D70" s="86"/>
      <c r="E70" s="86"/>
      <c r="F70" s="91"/>
    </row>
    <row r="71" spans="1:6">
      <c r="A71" s="84"/>
      <c r="B71" s="77"/>
      <c r="C71" s="104"/>
      <c r="D71" s="86"/>
      <c r="E71" s="86"/>
      <c r="F71" s="91"/>
    </row>
    <row r="72" spans="1:6">
      <c r="A72" s="84"/>
      <c r="B72" s="77"/>
      <c r="C72" s="104"/>
      <c r="D72" s="86"/>
      <c r="E72" s="86"/>
      <c r="F72" s="91"/>
    </row>
    <row r="73" spans="1:6">
      <c r="A73" s="84"/>
      <c r="B73" s="77"/>
      <c r="C73" s="104"/>
      <c r="D73" s="86"/>
      <c r="E73" s="86"/>
      <c r="F73" s="91"/>
    </row>
    <row r="74" spans="1:6">
      <c r="A74" s="84"/>
      <c r="B74" s="77"/>
      <c r="C74" s="104"/>
      <c r="D74" s="86"/>
      <c r="E74" s="86"/>
      <c r="F74" s="91"/>
    </row>
    <row r="75" spans="1:6">
      <c r="A75" s="84"/>
      <c r="B75" s="77"/>
      <c r="C75" s="104"/>
      <c r="D75" s="86"/>
      <c r="E75" s="86"/>
      <c r="F75" s="91"/>
    </row>
    <row r="76" spans="1:6">
      <c r="A76" s="84"/>
      <c r="B76" s="77"/>
      <c r="C76" s="104"/>
      <c r="D76" s="86"/>
      <c r="E76" s="86"/>
      <c r="F76" s="91"/>
    </row>
    <row r="77" spans="1:6">
      <c r="A77" s="84"/>
      <c r="B77" s="77"/>
      <c r="C77" s="104"/>
      <c r="D77" s="86"/>
      <c r="E77" s="86"/>
      <c r="F77" s="91"/>
    </row>
    <row r="78" spans="1:6">
      <c r="A78" s="84"/>
      <c r="B78" s="77"/>
      <c r="C78" s="104"/>
      <c r="D78" s="86"/>
      <c r="E78" s="86"/>
      <c r="F78" s="91"/>
    </row>
    <row r="79" spans="1:6">
      <c r="A79" s="84"/>
      <c r="B79" s="77"/>
      <c r="C79" s="104"/>
      <c r="D79" s="86"/>
      <c r="E79" s="86"/>
      <c r="F79" s="91"/>
    </row>
    <row r="80" spans="1:6">
      <c r="A80" s="84"/>
      <c r="B80" s="77"/>
      <c r="C80" s="104"/>
      <c r="D80" s="86"/>
      <c r="E80" s="86"/>
      <c r="F80" s="91"/>
    </row>
    <row r="81" spans="1:6">
      <c r="A81" s="84"/>
      <c r="B81" s="77"/>
      <c r="C81" s="78"/>
      <c r="D81" s="86"/>
      <c r="E81" s="86"/>
      <c r="F81" s="91"/>
    </row>
    <row r="82" spans="1:6">
      <c r="A82" s="84"/>
      <c r="B82" s="77"/>
      <c r="C82" s="104"/>
      <c r="D82" s="86"/>
      <c r="E82" s="86"/>
      <c r="F82" s="91"/>
    </row>
    <row r="83" spans="1:6">
      <c r="A83" s="84"/>
      <c r="B83" s="77"/>
      <c r="C83" s="104"/>
      <c r="D83" s="86"/>
      <c r="E83" s="86"/>
      <c r="F83" s="91"/>
    </row>
    <row r="84" spans="1:6">
      <c r="A84" s="84"/>
      <c r="B84" s="77"/>
      <c r="C84" s="78"/>
      <c r="D84" s="86"/>
      <c r="E84" s="86"/>
      <c r="F84" s="91"/>
    </row>
    <row r="85" spans="1:6">
      <c r="A85" s="84"/>
      <c r="B85" s="77"/>
      <c r="C85" s="104"/>
      <c r="D85" s="86"/>
      <c r="E85" s="86"/>
      <c r="F85" s="91"/>
    </row>
    <row r="86" spans="1:6">
      <c r="A86" s="84"/>
      <c r="B86" s="77"/>
      <c r="C86" s="104"/>
      <c r="D86" s="86"/>
      <c r="E86" s="86"/>
      <c r="F86" s="91"/>
    </row>
    <row r="87" spans="1:6">
      <c r="A87" s="84"/>
      <c r="B87" s="77"/>
      <c r="C87" s="104"/>
      <c r="D87" s="86"/>
      <c r="E87" s="86"/>
      <c r="F87" s="91"/>
    </row>
    <row r="88" spans="1:6">
      <c r="A88" s="84"/>
      <c r="B88" s="77"/>
      <c r="C88" s="104"/>
      <c r="D88" s="86"/>
      <c r="E88" s="86"/>
      <c r="F88" s="91"/>
    </row>
    <row r="89" spans="1:6">
      <c r="A89" s="84"/>
      <c r="B89" s="77"/>
      <c r="C89" s="104"/>
      <c r="D89" s="86"/>
      <c r="E89" s="86"/>
      <c r="F89" s="91"/>
    </row>
    <row r="90" spans="1:6">
      <c r="A90" s="84"/>
      <c r="B90" s="77"/>
      <c r="C90" s="104"/>
      <c r="D90" s="86"/>
      <c r="E90" s="86"/>
      <c r="F90" s="91"/>
    </row>
    <row r="91" spans="1:6">
      <c r="A91" s="84"/>
      <c r="B91" s="77"/>
      <c r="C91" s="104"/>
      <c r="D91" s="86"/>
      <c r="E91" s="86"/>
      <c r="F91" s="91"/>
    </row>
    <row r="92" spans="1:6">
      <c r="A92" s="84"/>
      <c r="B92" s="77"/>
      <c r="C92" s="104"/>
      <c r="D92" s="86"/>
      <c r="E92" s="86"/>
      <c r="F92" s="91"/>
    </row>
    <row r="93" spans="1:6">
      <c r="A93" s="84"/>
      <c r="B93" s="77"/>
      <c r="C93" s="104"/>
      <c r="D93" s="86"/>
      <c r="E93" s="86"/>
      <c r="F93" s="91"/>
    </row>
    <row r="94" spans="1:6">
      <c r="A94" s="84"/>
      <c r="B94" s="122"/>
      <c r="C94" s="104"/>
      <c r="D94" s="86"/>
      <c r="E94" s="86"/>
      <c r="F94" s="91"/>
    </row>
    <row r="95" spans="1:6">
      <c r="A95" s="84"/>
      <c r="B95" s="77"/>
      <c r="C95" s="104"/>
      <c r="D95" s="86"/>
      <c r="E95" s="86"/>
      <c r="F95" s="75"/>
    </row>
    <row r="96" spans="1:6">
      <c r="A96" s="84"/>
      <c r="B96" s="77"/>
      <c r="C96" s="104"/>
      <c r="D96" s="86"/>
      <c r="E96" s="86"/>
      <c r="F96" s="91"/>
    </row>
    <row r="97" spans="1:6">
      <c r="A97" s="84"/>
      <c r="B97" s="77"/>
      <c r="C97" s="104"/>
      <c r="D97" s="86"/>
      <c r="E97" s="86"/>
      <c r="F97" s="91"/>
    </row>
    <row r="98" spans="1:6">
      <c r="A98" s="84"/>
      <c r="B98" s="122"/>
      <c r="C98" s="104"/>
      <c r="D98" s="86"/>
      <c r="E98" s="86"/>
      <c r="F98" s="91"/>
    </row>
    <row r="99" spans="1:6">
      <c r="A99" s="84"/>
      <c r="B99" s="122"/>
      <c r="C99" s="104"/>
      <c r="D99" s="86"/>
      <c r="E99" s="86"/>
      <c r="F99" s="91"/>
    </row>
    <row r="100" spans="1:6">
      <c r="A100" s="84"/>
      <c r="B100" s="239"/>
      <c r="C100" s="104"/>
      <c r="D100" s="86"/>
      <c r="E100" s="86"/>
      <c r="F100" s="91"/>
    </row>
    <row r="101" spans="1:6">
      <c r="A101" s="84"/>
      <c r="B101" s="123"/>
      <c r="C101" s="104"/>
      <c r="D101" s="86"/>
      <c r="E101" s="86"/>
      <c r="F101" s="91"/>
    </row>
    <row r="102" spans="1:6">
      <c r="A102" s="84"/>
      <c r="B102" s="239"/>
      <c r="C102" s="104"/>
      <c r="D102" s="86"/>
      <c r="E102" s="86"/>
      <c r="F102" s="91"/>
    </row>
    <row r="103" spans="1:6">
      <c r="A103" s="73"/>
      <c r="B103" s="74"/>
      <c r="C103" s="104"/>
      <c r="D103" s="86"/>
      <c r="E103" s="240"/>
      <c r="F103" s="91"/>
    </row>
    <row r="104" spans="1:6">
      <c r="A104" s="73"/>
      <c r="B104" s="239"/>
      <c r="C104" s="104"/>
      <c r="D104" s="86"/>
      <c r="E104" s="240"/>
      <c r="F104" s="75"/>
    </row>
    <row r="105" spans="1:6">
      <c r="A105" s="73"/>
      <c r="B105" s="74"/>
      <c r="C105" s="104"/>
      <c r="D105" s="86"/>
      <c r="E105" s="240"/>
      <c r="F105" s="75"/>
    </row>
    <row r="106" spans="1:6">
      <c r="A106" s="73"/>
      <c r="B106" s="239"/>
      <c r="C106" s="104"/>
      <c r="D106" s="86"/>
      <c r="E106" s="240"/>
      <c r="F106" s="75"/>
    </row>
    <row r="107" spans="1:6">
      <c r="A107" s="73"/>
      <c r="B107" s="74"/>
      <c r="C107" s="104"/>
      <c r="D107" s="86"/>
      <c r="E107" s="240"/>
      <c r="F107" s="75"/>
    </row>
    <row r="108" spans="1:6">
      <c r="A108" s="73"/>
      <c r="B108" s="74"/>
      <c r="C108" s="104"/>
      <c r="D108" s="86"/>
      <c r="E108" s="240"/>
      <c r="F108" s="75"/>
    </row>
    <row r="109" spans="1:6">
      <c r="A109" s="73"/>
      <c r="B109" s="74"/>
      <c r="C109" s="104"/>
      <c r="D109" s="86"/>
      <c r="E109" s="240"/>
      <c r="F109" s="75"/>
    </row>
    <row r="110" spans="1:6">
      <c r="A110" s="73"/>
      <c r="B110" s="239"/>
      <c r="C110" s="104"/>
      <c r="D110" s="86"/>
      <c r="E110" s="240"/>
      <c r="F110" s="75"/>
    </row>
    <row r="111" spans="1:6">
      <c r="A111" s="73"/>
      <c r="B111" s="74"/>
      <c r="C111" s="104"/>
      <c r="D111" s="86"/>
      <c r="E111" s="240"/>
      <c r="F111" s="75"/>
    </row>
    <row r="112" spans="1:6">
      <c r="A112" s="73"/>
      <c r="B112" s="74"/>
      <c r="C112" s="104"/>
      <c r="D112" s="86"/>
      <c r="E112" s="240"/>
      <c r="F112" s="75"/>
    </row>
    <row r="113" spans="1:6">
      <c r="A113" s="73"/>
      <c r="B113" s="74"/>
      <c r="C113" s="104"/>
      <c r="D113" s="86"/>
      <c r="E113" s="240"/>
      <c r="F113" s="75"/>
    </row>
    <row r="114" spans="1:6">
      <c r="A114" s="73"/>
      <c r="B114" s="74"/>
      <c r="C114" s="104"/>
      <c r="D114" s="86"/>
      <c r="E114" s="240"/>
      <c r="F114" s="75"/>
    </row>
    <row r="115" spans="1:6">
      <c r="A115" s="73"/>
      <c r="B115" s="74"/>
      <c r="C115" s="104"/>
      <c r="D115" s="86"/>
      <c r="E115" s="240"/>
      <c r="F115" s="75"/>
    </row>
    <row r="116" spans="1:6">
      <c r="A116" s="84"/>
      <c r="B116" s="239"/>
      <c r="C116" s="104"/>
      <c r="D116" s="86"/>
      <c r="E116" s="240"/>
      <c r="F116" s="75"/>
    </row>
    <row r="117" spans="1:6">
      <c r="A117" s="84"/>
      <c r="B117" s="241"/>
      <c r="C117" s="104"/>
      <c r="D117" s="86"/>
      <c r="E117" s="240"/>
      <c r="F117" s="75"/>
    </row>
    <row r="118" spans="1:6">
      <c r="A118" s="84"/>
      <c r="B118" s="74"/>
      <c r="C118" s="104"/>
      <c r="D118" s="86"/>
      <c r="E118" s="240"/>
      <c r="F118" s="75"/>
    </row>
    <row r="119" spans="1:6">
      <c r="A119" s="84"/>
      <c r="B119" s="74"/>
      <c r="C119" s="104"/>
      <c r="D119" s="86"/>
      <c r="E119" s="240"/>
      <c r="F119" s="75"/>
    </row>
    <row r="120" spans="1:6">
      <c r="A120" s="84"/>
      <c r="B120" s="74"/>
      <c r="C120" s="104"/>
      <c r="D120" s="86"/>
      <c r="E120" s="240"/>
      <c r="F120" s="91"/>
    </row>
    <row r="121" spans="1:6">
      <c r="A121" s="84"/>
      <c r="B121" s="239"/>
      <c r="C121" s="104"/>
      <c r="D121" s="86"/>
      <c r="E121" s="240"/>
      <c r="F121" s="91"/>
    </row>
    <row r="122" spans="1:6">
      <c r="A122" s="84"/>
      <c r="B122" s="239"/>
      <c r="C122" s="104"/>
      <c r="D122" s="86"/>
      <c r="E122" s="240"/>
      <c r="F122" s="240"/>
    </row>
    <row r="123" spans="1:6">
      <c r="A123" s="84"/>
      <c r="B123" s="239"/>
      <c r="C123" s="104"/>
      <c r="D123" s="86"/>
      <c r="E123" s="240"/>
      <c r="F123" s="240"/>
    </row>
    <row r="124" spans="1:6">
      <c r="A124" s="84"/>
      <c r="B124" s="239"/>
      <c r="C124" s="104"/>
      <c r="D124" s="86"/>
      <c r="E124" s="240"/>
      <c r="F124" s="240"/>
    </row>
    <row r="125" spans="1:6">
      <c r="A125" s="84"/>
      <c r="B125" s="239"/>
      <c r="D125" s="242"/>
      <c r="E125" s="240"/>
      <c r="F125" s="240"/>
    </row>
    <row r="126" spans="1:6">
      <c r="A126" s="84"/>
      <c r="B126" s="239"/>
      <c r="C126" s="104"/>
      <c r="D126" s="86"/>
      <c r="E126" s="240"/>
      <c r="F126" s="240"/>
    </row>
    <row r="127" spans="1:6">
      <c r="A127" s="84"/>
      <c r="B127" s="239"/>
      <c r="C127" s="104"/>
      <c r="D127" s="86"/>
      <c r="E127" s="240"/>
      <c r="F127" s="240"/>
    </row>
    <row r="128" spans="1:6">
      <c r="A128" s="84"/>
      <c r="B128" s="239"/>
      <c r="D128" s="242"/>
      <c r="E128" s="240"/>
      <c r="F128" s="240"/>
    </row>
    <row r="129" spans="1:6">
      <c r="A129" s="84"/>
      <c r="B129" s="239"/>
      <c r="C129" s="104"/>
      <c r="D129" s="86"/>
      <c r="E129" s="240"/>
      <c r="F129" s="240"/>
    </row>
    <row r="130" spans="1:6">
      <c r="A130" s="84"/>
      <c r="B130" s="239"/>
      <c r="C130" s="104"/>
      <c r="D130" s="86"/>
      <c r="E130" s="240"/>
      <c r="F130" s="240"/>
    </row>
    <row r="131" spans="1:6">
      <c r="C131" s="104"/>
      <c r="D131" s="86"/>
      <c r="E131" s="240"/>
      <c r="F131" s="240"/>
    </row>
    <row r="134" spans="1:6">
      <c r="B134" s="245"/>
    </row>
    <row r="136" spans="1:6">
      <c r="B136" s="245"/>
    </row>
  </sheetData>
  <mergeCells count="5">
    <mergeCell ref="A1:B1"/>
    <mergeCell ref="E59:F59"/>
    <mergeCell ref="E62:F62"/>
    <mergeCell ref="B64:E64"/>
    <mergeCell ref="B65:B6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6"/>
  <sheetViews>
    <sheetView topLeftCell="A13" workbookViewId="0">
      <selection activeCell="C16" sqref="C16:J16"/>
    </sheetView>
  </sheetViews>
  <sheetFormatPr defaultRowHeight="15.75"/>
  <cols>
    <col min="1" max="1" width="3.7109375" style="255" customWidth="1"/>
    <col min="2" max="2" width="1.28515625" style="255" customWidth="1"/>
    <col min="3" max="3" width="33.7109375" style="255" customWidth="1"/>
    <col min="4" max="4" width="8.7109375" style="255" customWidth="1"/>
    <col min="5" max="5" width="6.140625" style="255" customWidth="1"/>
    <col min="6" max="6" width="6.7109375" style="255" customWidth="1"/>
    <col min="7" max="7" width="3" style="255" customWidth="1"/>
    <col min="8" max="8" width="11.28515625" style="255" customWidth="1"/>
    <col min="9" max="9" width="5.140625" style="255" customWidth="1"/>
    <col min="10" max="10" width="14.7109375" style="255" customWidth="1"/>
    <col min="11" max="11" width="109.5703125" style="356" customWidth="1"/>
    <col min="12" max="256" width="9.140625" style="255"/>
    <col min="257" max="257" width="3.7109375" style="255" customWidth="1"/>
    <col min="258" max="258" width="1.28515625" style="255" customWidth="1"/>
    <col min="259" max="259" width="33.7109375" style="255" customWidth="1"/>
    <col min="260" max="260" width="8.7109375" style="255" customWidth="1"/>
    <col min="261" max="261" width="6.140625" style="255" customWidth="1"/>
    <col min="262" max="262" width="6.7109375" style="255" customWidth="1"/>
    <col min="263" max="263" width="3" style="255" customWidth="1"/>
    <col min="264" max="264" width="11.28515625" style="255" customWidth="1"/>
    <col min="265" max="265" width="5.140625" style="255" customWidth="1"/>
    <col min="266" max="266" width="14.7109375" style="255" customWidth="1"/>
    <col min="267" max="267" width="14.42578125" style="255" customWidth="1"/>
    <col min="268" max="512" width="9.140625" style="255"/>
    <col min="513" max="513" width="3.7109375" style="255" customWidth="1"/>
    <col min="514" max="514" width="1.28515625" style="255" customWidth="1"/>
    <col min="515" max="515" width="33.7109375" style="255" customWidth="1"/>
    <col min="516" max="516" width="8.7109375" style="255" customWidth="1"/>
    <col min="517" max="517" width="6.140625" style="255" customWidth="1"/>
    <col min="518" max="518" width="6.7109375" style="255" customWidth="1"/>
    <col min="519" max="519" width="3" style="255" customWidth="1"/>
    <col min="520" max="520" width="11.28515625" style="255" customWidth="1"/>
    <col min="521" max="521" width="5.140625" style="255" customWidth="1"/>
    <col min="522" max="522" width="14.7109375" style="255" customWidth="1"/>
    <col min="523" max="523" width="14.42578125" style="255" customWidth="1"/>
    <col min="524" max="768" width="9.140625" style="255"/>
    <col min="769" max="769" width="3.7109375" style="255" customWidth="1"/>
    <col min="770" max="770" width="1.28515625" style="255" customWidth="1"/>
    <col min="771" max="771" width="33.7109375" style="255" customWidth="1"/>
    <col min="772" max="772" width="8.7109375" style="255" customWidth="1"/>
    <col min="773" max="773" width="6.140625" style="255" customWidth="1"/>
    <col min="774" max="774" width="6.7109375" style="255" customWidth="1"/>
    <col min="775" max="775" width="3" style="255" customWidth="1"/>
    <col min="776" max="776" width="11.28515625" style="255" customWidth="1"/>
    <col min="777" max="777" width="5.140625" style="255" customWidth="1"/>
    <col min="778" max="778" width="14.7109375" style="255" customWidth="1"/>
    <col min="779" max="779" width="14.42578125" style="255" customWidth="1"/>
    <col min="780" max="1024" width="9.140625" style="255"/>
    <col min="1025" max="1025" width="3.7109375" style="255" customWidth="1"/>
    <col min="1026" max="1026" width="1.28515625" style="255" customWidth="1"/>
    <col min="1027" max="1027" width="33.7109375" style="255" customWidth="1"/>
    <col min="1028" max="1028" width="8.7109375" style="255" customWidth="1"/>
    <col min="1029" max="1029" width="6.140625" style="255" customWidth="1"/>
    <col min="1030" max="1030" width="6.7109375" style="255" customWidth="1"/>
    <col min="1031" max="1031" width="3" style="255" customWidth="1"/>
    <col min="1032" max="1032" width="11.28515625" style="255" customWidth="1"/>
    <col min="1033" max="1033" width="5.140625" style="255" customWidth="1"/>
    <col min="1034" max="1034" width="14.7109375" style="255" customWidth="1"/>
    <col min="1035" max="1035" width="14.42578125" style="255" customWidth="1"/>
    <col min="1036" max="1280" width="9.140625" style="255"/>
    <col min="1281" max="1281" width="3.7109375" style="255" customWidth="1"/>
    <col min="1282" max="1282" width="1.28515625" style="255" customWidth="1"/>
    <col min="1283" max="1283" width="33.7109375" style="255" customWidth="1"/>
    <col min="1284" max="1284" width="8.7109375" style="255" customWidth="1"/>
    <col min="1285" max="1285" width="6.140625" style="255" customWidth="1"/>
    <col min="1286" max="1286" width="6.7109375" style="255" customWidth="1"/>
    <col min="1287" max="1287" width="3" style="255" customWidth="1"/>
    <col min="1288" max="1288" width="11.28515625" style="255" customWidth="1"/>
    <col min="1289" max="1289" width="5.140625" style="255" customWidth="1"/>
    <col min="1290" max="1290" width="14.7109375" style="255" customWidth="1"/>
    <col min="1291" max="1291" width="14.42578125" style="255" customWidth="1"/>
    <col min="1292" max="1536" width="9.140625" style="255"/>
    <col min="1537" max="1537" width="3.7109375" style="255" customWidth="1"/>
    <col min="1538" max="1538" width="1.28515625" style="255" customWidth="1"/>
    <col min="1539" max="1539" width="33.7109375" style="255" customWidth="1"/>
    <col min="1540" max="1540" width="8.7109375" style="255" customWidth="1"/>
    <col min="1541" max="1541" width="6.140625" style="255" customWidth="1"/>
    <col min="1542" max="1542" width="6.7109375" style="255" customWidth="1"/>
    <col min="1543" max="1543" width="3" style="255" customWidth="1"/>
    <col min="1544" max="1544" width="11.28515625" style="255" customWidth="1"/>
    <col min="1545" max="1545" width="5.140625" style="255" customWidth="1"/>
    <col min="1546" max="1546" width="14.7109375" style="255" customWidth="1"/>
    <col min="1547" max="1547" width="14.42578125" style="255" customWidth="1"/>
    <col min="1548" max="1792" width="9.140625" style="255"/>
    <col min="1793" max="1793" width="3.7109375" style="255" customWidth="1"/>
    <col min="1794" max="1794" width="1.28515625" style="255" customWidth="1"/>
    <col min="1795" max="1795" width="33.7109375" style="255" customWidth="1"/>
    <col min="1796" max="1796" width="8.7109375" style="255" customWidth="1"/>
    <col min="1797" max="1797" width="6.140625" style="255" customWidth="1"/>
    <col min="1798" max="1798" width="6.7109375" style="255" customWidth="1"/>
    <col min="1799" max="1799" width="3" style="255" customWidth="1"/>
    <col min="1800" max="1800" width="11.28515625" style="255" customWidth="1"/>
    <col min="1801" max="1801" width="5.140625" style="255" customWidth="1"/>
    <col min="1802" max="1802" width="14.7109375" style="255" customWidth="1"/>
    <col min="1803" max="1803" width="14.42578125" style="255" customWidth="1"/>
    <col min="1804" max="2048" width="9.140625" style="255"/>
    <col min="2049" max="2049" width="3.7109375" style="255" customWidth="1"/>
    <col min="2050" max="2050" width="1.28515625" style="255" customWidth="1"/>
    <col min="2051" max="2051" width="33.7109375" style="255" customWidth="1"/>
    <col min="2052" max="2052" width="8.7109375" style="255" customWidth="1"/>
    <col min="2053" max="2053" width="6.140625" style="255" customWidth="1"/>
    <col min="2054" max="2054" width="6.7109375" style="255" customWidth="1"/>
    <col min="2055" max="2055" width="3" style="255" customWidth="1"/>
    <col min="2056" max="2056" width="11.28515625" style="255" customWidth="1"/>
    <col min="2057" max="2057" width="5.140625" style="255" customWidth="1"/>
    <col min="2058" max="2058" width="14.7109375" style="255" customWidth="1"/>
    <col min="2059" max="2059" width="14.42578125" style="255" customWidth="1"/>
    <col min="2060" max="2304" width="9.140625" style="255"/>
    <col min="2305" max="2305" width="3.7109375" style="255" customWidth="1"/>
    <col min="2306" max="2306" width="1.28515625" style="255" customWidth="1"/>
    <col min="2307" max="2307" width="33.7109375" style="255" customWidth="1"/>
    <col min="2308" max="2308" width="8.7109375" style="255" customWidth="1"/>
    <col min="2309" max="2309" width="6.140625" style="255" customWidth="1"/>
    <col min="2310" max="2310" width="6.7109375" style="255" customWidth="1"/>
    <col min="2311" max="2311" width="3" style="255" customWidth="1"/>
    <col min="2312" max="2312" width="11.28515625" style="255" customWidth="1"/>
    <col min="2313" max="2313" width="5.140625" style="255" customWidth="1"/>
    <col min="2314" max="2314" width="14.7109375" style="255" customWidth="1"/>
    <col min="2315" max="2315" width="14.42578125" style="255" customWidth="1"/>
    <col min="2316" max="2560" width="9.140625" style="255"/>
    <col min="2561" max="2561" width="3.7109375" style="255" customWidth="1"/>
    <col min="2562" max="2562" width="1.28515625" style="255" customWidth="1"/>
    <col min="2563" max="2563" width="33.7109375" style="255" customWidth="1"/>
    <col min="2564" max="2564" width="8.7109375" style="255" customWidth="1"/>
    <col min="2565" max="2565" width="6.140625" style="255" customWidth="1"/>
    <col min="2566" max="2566" width="6.7109375" style="255" customWidth="1"/>
    <col min="2567" max="2567" width="3" style="255" customWidth="1"/>
    <col min="2568" max="2568" width="11.28515625" style="255" customWidth="1"/>
    <col min="2569" max="2569" width="5.140625" style="255" customWidth="1"/>
    <col min="2570" max="2570" width="14.7109375" style="255" customWidth="1"/>
    <col min="2571" max="2571" width="14.42578125" style="255" customWidth="1"/>
    <col min="2572" max="2816" width="9.140625" style="255"/>
    <col min="2817" max="2817" width="3.7109375" style="255" customWidth="1"/>
    <col min="2818" max="2818" width="1.28515625" style="255" customWidth="1"/>
    <col min="2819" max="2819" width="33.7109375" style="255" customWidth="1"/>
    <col min="2820" max="2820" width="8.7109375" style="255" customWidth="1"/>
    <col min="2821" max="2821" width="6.140625" style="255" customWidth="1"/>
    <col min="2822" max="2822" width="6.7109375" style="255" customWidth="1"/>
    <col min="2823" max="2823" width="3" style="255" customWidth="1"/>
    <col min="2824" max="2824" width="11.28515625" style="255" customWidth="1"/>
    <col min="2825" max="2825" width="5.140625" style="255" customWidth="1"/>
    <col min="2826" max="2826" width="14.7109375" style="255" customWidth="1"/>
    <col min="2827" max="2827" width="14.42578125" style="255" customWidth="1"/>
    <col min="2828" max="3072" width="9.140625" style="255"/>
    <col min="3073" max="3073" width="3.7109375" style="255" customWidth="1"/>
    <col min="3074" max="3074" width="1.28515625" style="255" customWidth="1"/>
    <col min="3075" max="3075" width="33.7109375" style="255" customWidth="1"/>
    <col min="3076" max="3076" width="8.7109375" style="255" customWidth="1"/>
    <col min="3077" max="3077" width="6.140625" style="255" customWidth="1"/>
    <col min="3078" max="3078" width="6.7109375" style="255" customWidth="1"/>
    <col min="3079" max="3079" width="3" style="255" customWidth="1"/>
    <col min="3080" max="3080" width="11.28515625" style="255" customWidth="1"/>
    <col min="3081" max="3081" width="5.140625" style="255" customWidth="1"/>
    <col min="3082" max="3082" width="14.7109375" style="255" customWidth="1"/>
    <col min="3083" max="3083" width="14.42578125" style="255" customWidth="1"/>
    <col min="3084" max="3328" width="9.140625" style="255"/>
    <col min="3329" max="3329" width="3.7109375" style="255" customWidth="1"/>
    <col min="3330" max="3330" width="1.28515625" style="255" customWidth="1"/>
    <col min="3331" max="3331" width="33.7109375" style="255" customWidth="1"/>
    <col min="3332" max="3332" width="8.7109375" style="255" customWidth="1"/>
    <col min="3333" max="3333" width="6.140625" style="255" customWidth="1"/>
    <col min="3334" max="3334" width="6.7109375" style="255" customWidth="1"/>
    <col min="3335" max="3335" width="3" style="255" customWidth="1"/>
    <col min="3336" max="3336" width="11.28515625" style="255" customWidth="1"/>
    <col min="3337" max="3337" width="5.140625" style="255" customWidth="1"/>
    <col min="3338" max="3338" width="14.7109375" style="255" customWidth="1"/>
    <col min="3339" max="3339" width="14.42578125" style="255" customWidth="1"/>
    <col min="3340" max="3584" width="9.140625" style="255"/>
    <col min="3585" max="3585" width="3.7109375" style="255" customWidth="1"/>
    <col min="3586" max="3586" width="1.28515625" style="255" customWidth="1"/>
    <col min="3587" max="3587" width="33.7109375" style="255" customWidth="1"/>
    <col min="3588" max="3588" width="8.7109375" style="255" customWidth="1"/>
    <col min="3589" max="3589" width="6.140625" style="255" customWidth="1"/>
    <col min="3590" max="3590" width="6.7109375" style="255" customWidth="1"/>
    <col min="3591" max="3591" width="3" style="255" customWidth="1"/>
    <col min="3592" max="3592" width="11.28515625" style="255" customWidth="1"/>
    <col min="3593" max="3593" width="5.140625" style="255" customWidth="1"/>
    <col min="3594" max="3594" width="14.7109375" style="255" customWidth="1"/>
    <col min="3595" max="3595" width="14.42578125" style="255" customWidth="1"/>
    <col min="3596" max="3840" width="9.140625" style="255"/>
    <col min="3841" max="3841" width="3.7109375" style="255" customWidth="1"/>
    <col min="3842" max="3842" width="1.28515625" style="255" customWidth="1"/>
    <col min="3843" max="3843" width="33.7109375" style="255" customWidth="1"/>
    <col min="3844" max="3844" width="8.7109375" style="255" customWidth="1"/>
    <col min="3845" max="3845" width="6.140625" style="255" customWidth="1"/>
    <col min="3846" max="3846" width="6.7109375" style="255" customWidth="1"/>
    <col min="3847" max="3847" width="3" style="255" customWidth="1"/>
    <col min="3848" max="3848" width="11.28515625" style="255" customWidth="1"/>
    <col min="3849" max="3849" width="5.140625" style="255" customWidth="1"/>
    <col min="3850" max="3850" width="14.7109375" style="255" customWidth="1"/>
    <col min="3851" max="3851" width="14.42578125" style="255" customWidth="1"/>
    <col min="3852" max="4096" width="9.140625" style="255"/>
    <col min="4097" max="4097" width="3.7109375" style="255" customWidth="1"/>
    <col min="4098" max="4098" width="1.28515625" style="255" customWidth="1"/>
    <col min="4099" max="4099" width="33.7109375" style="255" customWidth="1"/>
    <col min="4100" max="4100" width="8.7109375" style="255" customWidth="1"/>
    <col min="4101" max="4101" width="6.140625" style="255" customWidth="1"/>
    <col min="4102" max="4102" width="6.7109375" style="255" customWidth="1"/>
    <col min="4103" max="4103" width="3" style="255" customWidth="1"/>
    <col min="4104" max="4104" width="11.28515625" style="255" customWidth="1"/>
    <col min="4105" max="4105" width="5.140625" style="255" customWidth="1"/>
    <col min="4106" max="4106" width="14.7109375" style="255" customWidth="1"/>
    <col min="4107" max="4107" width="14.42578125" style="255" customWidth="1"/>
    <col min="4108" max="4352" width="9.140625" style="255"/>
    <col min="4353" max="4353" width="3.7109375" style="255" customWidth="1"/>
    <col min="4354" max="4354" width="1.28515625" style="255" customWidth="1"/>
    <col min="4355" max="4355" width="33.7109375" style="255" customWidth="1"/>
    <col min="4356" max="4356" width="8.7109375" style="255" customWidth="1"/>
    <col min="4357" max="4357" width="6.140625" style="255" customWidth="1"/>
    <col min="4358" max="4358" width="6.7109375" style="255" customWidth="1"/>
    <col min="4359" max="4359" width="3" style="255" customWidth="1"/>
    <col min="4360" max="4360" width="11.28515625" style="255" customWidth="1"/>
    <col min="4361" max="4361" width="5.140625" style="255" customWidth="1"/>
    <col min="4362" max="4362" width="14.7109375" style="255" customWidth="1"/>
    <col min="4363" max="4363" width="14.42578125" style="255" customWidth="1"/>
    <col min="4364" max="4608" width="9.140625" style="255"/>
    <col min="4609" max="4609" width="3.7109375" style="255" customWidth="1"/>
    <col min="4610" max="4610" width="1.28515625" style="255" customWidth="1"/>
    <col min="4611" max="4611" width="33.7109375" style="255" customWidth="1"/>
    <col min="4612" max="4612" width="8.7109375" style="255" customWidth="1"/>
    <col min="4613" max="4613" width="6.140625" style="255" customWidth="1"/>
    <col min="4614" max="4614" width="6.7109375" style="255" customWidth="1"/>
    <col min="4615" max="4615" width="3" style="255" customWidth="1"/>
    <col min="4616" max="4616" width="11.28515625" style="255" customWidth="1"/>
    <col min="4617" max="4617" width="5.140625" style="255" customWidth="1"/>
    <col min="4618" max="4618" width="14.7109375" style="255" customWidth="1"/>
    <col min="4619" max="4619" width="14.42578125" style="255" customWidth="1"/>
    <col min="4620" max="4864" width="9.140625" style="255"/>
    <col min="4865" max="4865" width="3.7109375" style="255" customWidth="1"/>
    <col min="4866" max="4866" width="1.28515625" style="255" customWidth="1"/>
    <col min="4867" max="4867" width="33.7109375" style="255" customWidth="1"/>
    <col min="4868" max="4868" width="8.7109375" style="255" customWidth="1"/>
    <col min="4869" max="4869" width="6.140625" style="255" customWidth="1"/>
    <col min="4870" max="4870" width="6.7109375" style="255" customWidth="1"/>
    <col min="4871" max="4871" width="3" style="255" customWidth="1"/>
    <col min="4872" max="4872" width="11.28515625" style="255" customWidth="1"/>
    <col min="4873" max="4873" width="5.140625" style="255" customWidth="1"/>
    <col min="4874" max="4874" width="14.7109375" style="255" customWidth="1"/>
    <col min="4875" max="4875" width="14.42578125" style="255" customWidth="1"/>
    <col min="4876" max="5120" width="9.140625" style="255"/>
    <col min="5121" max="5121" width="3.7109375" style="255" customWidth="1"/>
    <col min="5122" max="5122" width="1.28515625" style="255" customWidth="1"/>
    <col min="5123" max="5123" width="33.7109375" style="255" customWidth="1"/>
    <col min="5124" max="5124" width="8.7109375" style="255" customWidth="1"/>
    <col min="5125" max="5125" width="6.140625" style="255" customWidth="1"/>
    <col min="5126" max="5126" width="6.7109375" style="255" customWidth="1"/>
    <col min="5127" max="5127" width="3" style="255" customWidth="1"/>
    <col min="5128" max="5128" width="11.28515625" style="255" customWidth="1"/>
    <col min="5129" max="5129" width="5.140625" style="255" customWidth="1"/>
    <col min="5130" max="5130" width="14.7109375" style="255" customWidth="1"/>
    <col min="5131" max="5131" width="14.42578125" style="255" customWidth="1"/>
    <col min="5132" max="5376" width="9.140625" style="255"/>
    <col min="5377" max="5377" width="3.7109375" style="255" customWidth="1"/>
    <col min="5378" max="5378" width="1.28515625" style="255" customWidth="1"/>
    <col min="5379" max="5379" width="33.7109375" style="255" customWidth="1"/>
    <col min="5380" max="5380" width="8.7109375" style="255" customWidth="1"/>
    <col min="5381" max="5381" width="6.140625" style="255" customWidth="1"/>
    <col min="5382" max="5382" width="6.7109375" style="255" customWidth="1"/>
    <col min="5383" max="5383" width="3" style="255" customWidth="1"/>
    <col min="5384" max="5384" width="11.28515625" style="255" customWidth="1"/>
    <col min="5385" max="5385" width="5.140625" style="255" customWidth="1"/>
    <col min="5386" max="5386" width="14.7109375" style="255" customWidth="1"/>
    <col min="5387" max="5387" width="14.42578125" style="255" customWidth="1"/>
    <col min="5388" max="5632" width="9.140625" style="255"/>
    <col min="5633" max="5633" width="3.7109375" style="255" customWidth="1"/>
    <col min="5634" max="5634" width="1.28515625" style="255" customWidth="1"/>
    <col min="5635" max="5635" width="33.7109375" style="255" customWidth="1"/>
    <col min="5636" max="5636" width="8.7109375" style="255" customWidth="1"/>
    <col min="5637" max="5637" width="6.140625" style="255" customWidth="1"/>
    <col min="5638" max="5638" width="6.7109375" style="255" customWidth="1"/>
    <col min="5639" max="5639" width="3" style="255" customWidth="1"/>
    <col min="5640" max="5640" width="11.28515625" style="255" customWidth="1"/>
    <col min="5641" max="5641" width="5.140625" style="255" customWidth="1"/>
    <col min="5642" max="5642" width="14.7109375" style="255" customWidth="1"/>
    <col min="5643" max="5643" width="14.42578125" style="255" customWidth="1"/>
    <col min="5644" max="5888" width="9.140625" style="255"/>
    <col min="5889" max="5889" width="3.7109375" style="255" customWidth="1"/>
    <col min="5890" max="5890" width="1.28515625" style="255" customWidth="1"/>
    <col min="5891" max="5891" width="33.7109375" style="255" customWidth="1"/>
    <col min="5892" max="5892" width="8.7109375" style="255" customWidth="1"/>
    <col min="5893" max="5893" width="6.140625" style="255" customWidth="1"/>
    <col min="5894" max="5894" width="6.7109375" style="255" customWidth="1"/>
    <col min="5895" max="5895" width="3" style="255" customWidth="1"/>
    <col min="5896" max="5896" width="11.28515625" style="255" customWidth="1"/>
    <col min="5897" max="5897" width="5.140625" style="255" customWidth="1"/>
    <col min="5898" max="5898" width="14.7109375" style="255" customWidth="1"/>
    <col min="5899" max="5899" width="14.42578125" style="255" customWidth="1"/>
    <col min="5900" max="6144" width="9.140625" style="255"/>
    <col min="6145" max="6145" width="3.7109375" style="255" customWidth="1"/>
    <col min="6146" max="6146" width="1.28515625" style="255" customWidth="1"/>
    <col min="6147" max="6147" width="33.7109375" style="255" customWidth="1"/>
    <col min="6148" max="6148" width="8.7109375" style="255" customWidth="1"/>
    <col min="6149" max="6149" width="6.140625" style="255" customWidth="1"/>
    <col min="6150" max="6150" width="6.7109375" style="255" customWidth="1"/>
    <col min="6151" max="6151" width="3" style="255" customWidth="1"/>
    <col min="6152" max="6152" width="11.28515625" style="255" customWidth="1"/>
    <col min="6153" max="6153" width="5.140625" style="255" customWidth="1"/>
    <col min="6154" max="6154" width="14.7109375" style="255" customWidth="1"/>
    <col min="6155" max="6155" width="14.42578125" style="255" customWidth="1"/>
    <col min="6156" max="6400" width="9.140625" style="255"/>
    <col min="6401" max="6401" width="3.7109375" style="255" customWidth="1"/>
    <col min="6402" max="6402" width="1.28515625" style="255" customWidth="1"/>
    <col min="6403" max="6403" width="33.7109375" style="255" customWidth="1"/>
    <col min="6404" max="6404" width="8.7109375" style="255" customWidth="1"/>
    <col min="6405" max="6405" width="6.140625" style="255" customWidth="1"/>
    <col min="6406" max="6406" width="6.7109375" style="255" customWidth="1"/>
    <col min="6407" max="6407" width="3" style="255" customWidth="1"/>
    <col min="6408" max="6408" width="11.28515625" style="255" customWidth="1"/>
    <col min="6409" max="6409" width="5.140625" style="255" customWidth="1"/>
    <col min="6410" max="6410" width="14.7109375" style="255" customWidth="1"/>
    <col min="6411" max="6411" width="14.42578125" style="255" customWidth="1"/>
    <col min="6412" max="6656" width="9.140625" style="255"/>
    <col min="6657" max="6657" width="3.7109375" style="255" customWidth="1"/>
    <col min="6658" max="6658" width="1.28515625" style="255" customWidth="1"/>
    <col min="6659" max="6659" width="33.7109375" style="255" customWidth="1"/>
    <col min="6660" max="6660" width="8.7109375" style="255" customWidth="1"/>
    <col min="6661" max="6661" width="6.140625" style="255" customWidth="1"/>
    <col min="6662" max="6662" width="6.7109375" style="255" customWidth="1"/>
    <col min="6663" max="6663" width="3" style="255" customWidth="1"/>
    <col min="6664" max="6664" width="11.28515625" style="255" customWidth="1"/>
    <col min="6665" max="6665" width="5.140625" style="255" customWidth="1"/>
    <col min="6666" max="6666" width="14.7109375" style="255" customWidth="1"/>
    <col min="6667" max="6667" width="14.42578125" style="255" customWidth="1"/>
    <col min="6668" max="6912" width="9.140625" style="255"/>
    <col min="6913" max="6913" width="3.7109375" style="255" customWidth="1"/>
    <col min="6914" max="6914" width="1.28515625" style="255" customWidth="1"/>
    <col min="6915" max="6915" width="33.7109375" style="255" customWidth="1"/>
    <col min="6916" max="6916" width="8.7109375" style="255" customWidth="1"/>
    <col min="6917" max="6917" width="6.140625" style="255" customWidth="1"/>
    <col min="6918" max="6918" width="6.7109375" style="255" customWidth="1"/>
    <col min="6919" max="6919" width="3" style="255" customWidth="1"/>
    <col min="6920" max="6920" width="11.28515625" style="255" customWidth="1"/>
    <col min="6921" max="6921" width="5.140625" style="255" customWidth="1"/>
    <col min="6922" max="6922" width="14.7109375" style="255" customWidth="1"/>
    <col min="6923" max="6923" width="14.42578125" style="255" customWidth="1"/>
    <col min="6924" max="7168" width="9.140625" style="255"/>
    <col min="7169" max="7169" width="3.7109375" style="255" customWidth="1"/>
    <col min="7170" max="7170" width="1.28515625" style="255" customWidth="1"/>
    <col min="7171" max="7171" width="33.7109375" style="255" customWidth="1"/>
    <col min="7172" max="7172" width="8.7109375" style="255" customWidth="1"/>
    <col min="7173" max="7173" width="6.140625" style="255" customWidth="1"/>
    <col min="7174" max="7174" width="6.7109375" style="255" customWidth="1"/>
    <col min="7175" max="7175" width="3" style="255" customWidth="1"/>
    <col min="7176" max="7176" width="11.28515625" style="255" customWidth="1"/>
    <col min="7177" max="7177" width="5.140625" style="255" customWidth="1"/>
    <col min="7178" max="7178" width="14.7109375" style="255" customWidth="1"/>
    <col min="7179" max="7179" width="14.42578125" style="255" customWidth="1"/>
    <col min="7180" max="7424" width="9.140625" style="255"/>
    <col min="7425" max="7425" width="3.7109375" style="255" customWidth="1"/>
    <col min="7426" max="7426" width="1.28515625" style="255" customWidth="1"/>
    <col min="7427" max="7427" width="33.7109375" style="255" customWidth="1"/>
    <col min="7428" max="7428" width="8.7109375" style="255" customWidth="1"/>
    <col min="7429" max="7429" width="6.140625" style="255" customWidth="1"/>
    <col min="7430" max="7430" width="6.7109375" style="255" customWidth="1"/>
    <col min="7431" max="7431" width="3" style="255" customWidth="1"/>
    <col min="7432" max="7432" width="11.28515625" style="255" customWidth="1"/>
    <col min="7433" max="7433" width="5.140625" style="255" customWidth="1"/>
    <col min="7434" max="7434" width="14.7109375" style="255" customWidth="1"/>
    <col min="7435" max="7435" width="14.42578125" style="255" customWidth="1"/>
    <col min="7436" max="7680" width="9.140625" style="255"/>
    <col min="7681" max="7681" width="3.7109375" style="255" customWidth="1"/>
    <col min="7682" max="7682" width="1.28515625" style="255" customWidth="1"/>
    <col min="7683" max="7683" width="33.7109375" style="255" customWidth="1"/>
    <col min="7684" max="7684" width="8.7109375" style="255" customWidth="1"/>
    <col min="7685" max="7685" width="6.140625" style="255" customWidth="1"/>
    <col min="7686" max="7686" width="6.7109375" style="255" customWidth="1"/>
    <col min="7687" max="7687" width="3" style="255" customWidth="1"/>
    <col min="7688" max="7688" width="11.28515625" style="255" customWidth="1"/>
    <col min="7689" max="7689" width="5.140625" style="255" customWidth="1"/>
    <col min="7690" max="7690" width="14.7109375" style="255" customWidth="1"/>
    <col min="7691" max="7691" width="14.42578125" style="255" customWidth="1"/>
    <col min="7692" max="7936" width="9.140625" style="255"/>
    <col min="7937" max="7937" width="3.7109375" style="255" customWidth="1"/>
    <col min="7938" max="7938" width="1.28515625" style="255" customWidth="1"/>
    <col min="7939" max="7939" width="33.7109375" style="255" customWidth="1"/>
    <col min="7940" max="7940" width="8.7109375" style="255" customWidth="1"/>
    <col min="7941" max="7941" width="6.140625" style="255" customWidth="1"/>
    <col min="7942" max="7942" width="6.7109375" style="255" customWidth="1"/>
    <col min="7943" max="7943" width="3" style="255" customWidth="1"/>
    <col min="7944" max="7944" width="11.28515625" style="255" customWidth="1"/>
    <col min="7945" max="7945" width="5.140625" style="255" customWidth="1"/>
    <col min="7946" max="7946" width="14.7109375" style="255" customWidth="1"/>
    <col min="7947" max="7947" width="14.42578125" style="255" customWidth="1"/>
    <col min="7948" max="8192" width="9.140625" style="255"/>
    <col min="8193" max="8193" width="3.7109375" style="255" customWidth="1"/>
    <col min="8194" max="8194" width="1.28515625" style="255" customWidth="1"/>
    <col min="8195" max="8195" width="33.7109375" style="255" customWidth="1"/>
    <col min="8196" max="8196" width="8.7109375" style="255" customWidth="1"/>
    <col min="8197" max="8197" width="6.140625" style="255" customWidth="1"/>
    <col min="8198" max="8198" width="6.7109375" style="255" customWidth="1"/>
    <col min="8199" max="8199" width="3" style="255" customWidth="1"/>
    <col min="8200" max="8200" width="11.28515625" style="255" customWidth="1"/>
    <col min="8201" max="8201" width="5.140625" style="255" customWidth="1"/>
    <col min="8202" max="8202" width="14.7109375" style="255" customWidth="1"/>
    <col min="8203" max="8203" width="14.42578125" style="255" customWidth="1"/>
    <col min="8204" max="8448" width="9.140625" style="255"/>
    <col min="8449" max="8449" width="3.7109375" style="255" customWidth="1"/>
    <col min="8450" max="8450" width="1.28515625" style="255" customWidth="1"/>
    <col min="8451" max="8451" width="33.7109375" style="255" customWidth="1"/>
    <col min="8452" max="8452" width="8.7109375" style="255" customWidth="1"/>
    <col min="8453" max="8453" width="6.140625" style="255" customWidth="1"/>
    <col min="8454" max="8454" width="6.7109375" style="255" customWidth="1"/>
    <col min="8455" max="8455" width="3" style="255" customWidth="1"/>
    <col min="8456" max="8456" width="11.28515625" style="255" customWidth="1"/>
    <col min="8457" max="8457" width="5.140625" style="255" customWidth="1"/>
    <col min="8458" max="8458" width="14.7109375" style="255" customWidth="1"/>
    <col min="8459" max="8459" width="14.42578125" style="255" customWidth="1"/>
    <col min="8460" max="8704" width="9.140625" style="255"/>
    <col min="8705" max="8705" width="3.7109375" style="255" customWidth="1"/>
    <col min="8706" max="8706" width="1.28515625" style="255" customWidth="1"/>
    <col min="8707" max="8707" width="33.7109375" style="255" customWidth="1"/>
    <col min="8708" max="8708" width="8.7109375" style="255" customWidth="1"/>
    <col min="8709" max="8709" width="6.140625" style="255" customWidth="1"/>
    <col min="8710" max="8710" width="6.7109375" style="255" customWidth="1"/>
    <col min="8711" max="8711" width="3" style="255" customWidth="1"/>
    <col min="8712" max="8712" width="11.28515625" style="255" customWidth="1"/>
    <col min="8713" max="8713" width="5.140625" style="255" customWidth="1"/>
    <col min="8714" max="8714" width="14.7109375" style="255" customWidth="1"/>
    <col min="8715" max="8715" width="14.42578125" style="255" customWidth="1"/>
    <col min="8716" max="8960" width="9.140625" style="255"/>
    <col min="8961" max="8961" width="3.7109375" style="255" customWidth="1"/>
    <col min="8962" max="8962" width="1.28515625" style="255" customWidth="1"/>
    <col min="8963" max="8963" width="33.7109375" style="255" customWidth="1"/>
    <col min="8964" max="8964" width="8.7109375" style="255" customWidth="1"/>
    <col min="8965" max="8965" width="6.140625" style="255" customWidth="1"/>
    <col min="8966" max="8966" width="6.7109375" style="255" customWidth="1"/>
    <col min="8967" max="8967" width="3" style="255" customWidth="1"/>
    <col min="8968" max="8968" width="11.28515625" style="255" customWidth="1"/>
    <col min="8969" max="8969" width="5.140625" style="255" customWidth="1"/>
    <col min="8970" max="8970" width="14.7109375" style="255" customWidth="1"/>
    <col min="8971" max="8971" width="14.42578125" style="255" customWidth="1"/>
    <col min="8972" max="9216" width="9.140625" style="255"/>
    <col min="9217" max="9217" width="3.7109375" style="255" customWidth="1"/>
    <col min="9218" max="9218" width="1.28515625" style="255" customWidth="1"/>
    <col min="9219" max="9219" width="33.7109375" style="255" customWidth="1"/>
    <col min="9220" max="9220" width="8.7109375" style="255" customWidth="1"/>
    <col min="9221" max="9221" width="6.140625" style="255" customWidth="1"/>
    <col min="9222" max="9222" width="6.7109375" style="255" customWidth="1"/>
    <col min="9223" max="9223" width="3" style="255" customWidth="1"/>
    <col min="9224" max="9224" width="11.28515625" style="255" customWidth="1"/>
    <col min="9225" max="9225" width="5.140625" style="255" customWidth="1"/>
    <col min="9226" max="9226" width="14.7109375" style="255" customWidth="1"/>
    <col min="9227" max="9227" width="14.42578125" style="255" customWidth="1"/>
    <col min="9228" max="9472" width="9.140625" style="255"/>
    <col min="9473" max="9473" width="3.7109375" style="255" customWidth="1"/>
    <col min="9474" max="9474" width="1.28515625" style="255" customWidth="1"/>
    <col min="9475" max="9475" width="33.7109375" style="255" customWidth="1"/>
    <col min="9476" max="9476" width="8.7109375" style="255" customWidth="1"/>
    <col min="9477" max="9477" width="6.140625" style="255" customWidth="1"/>
    <col min="9478" max="9478" width="6.7109375" style="255" customWidth="1"/>
    <col min="9479" max="9479" width="3" style="255" customWidth="1"/>
    <col min="9480" max="9480" width="11.28515625" style="255" customWidth="1"/>
    <col min="9481" max="9481" width="5.140625" style="255" customWidth="1"/>
    <col min="9482" max="9482" width="14.7109375" style="255" customWidth="1"/>
    <col min="9483" max="9483" width="14.42578125" style="255" customWidth="1"/>
    <col min="9484" max="9728" width="9.140625" style="255"/>
    <col min="9729" max="9729" width="3.7109375" style="255" customWidth="1"/>
    <col min="9730" max="9730" width="1.28515625" style="255" customWidth="1"/>
    <col min="9731" max="9731" width="33.7109375" style="255" customWidth="1"/>
    <col min="9732" max="9732" width="8.7109375" style="255" customWidth="1"/>
    <col min="9733" max="9733" width="6.140625" style="255" customWidth="1"/>
    <col min="9734" max="9734" width="6.7109375" style="255" customWidth="1"/>
    <col min="9735" max="9735" width="3" style="255" customWidth="1"/>
    <col min="9736" max="9736" width="11.28515625" style="255" customWidth="1"/>
    <col min="9737" max="9737" width="5.140625" style="255" customWidth="1"/>
    <col min="9738" max="9738" width="14.7109375" style="255" customWidth="1"/>
    <col min="9739" max="9739" width="14.42578125" style="255" customWidth="1"/>
    <col min="9740" max="9984" width="9.140625" style="255"/>
    <col min="9985" max="9985" width="3.7109375" style="255" customWidth="1"/>
    <col min="9986" max="9986" width="1.28515625" style="255" customWidth="1"/>
    <col min="9987" max="9987" width="33.7109375" style="255" customWidth="1"/>
    <col min="9988" max="9988" width="8.7109375" style="255" customWidth="1"/>
    <col min="9989" max="9989" width="6.140625" style="255" customWidth="1"/>
    <col min="9990" max="9990" width="6.7109375" style="255" customWidth="1"/>
    <col min="9991" max="9991" width="3" style="255" customWidth="1"/>
    <col min="9992" max="9992" width="11.28515625" style="255" customWidth="1"/>
    <col min="9993" max="9993" width="5.140625" style="255" customWidth="1"/>
    <col min="9994" max="9994" width="14.7109375" style="255" customWidth="1"/>
    <col min="9995" max="9995" width="14.42578125" style="255" customWidth="1"/>
    <col min="9996" max="10240" width="9.140625" style="255"/>
    <col min="10241" max="10241" width="3.7109375" style="255" customWidth="1"/>
    <col min="10242" max="10242" width="1.28515625" style="255" customWidth="1"/>
    <col min="10243" max="10243" width="33.7109375" style="255" customWidth="1"/>
    <col min="10244" max="10244" width="8.7109375" style="255" customWidth="1"/>
    <col min="10245" max="10245" width="6.140625" style="255" customWidth="1"/>
    <col min="10246" max="10246" width="6.7109375" style="255" customWidth="1"/>
    <col min="10247" max="10247" width="3" style="255" customWidth="1"/>
    <col min="10248" max="10248" width="11.28515625" style="255" customWidth="1"/>
    <col min="10249" max="10249" width="5.140625" style="255" customWidth="1"/>
    <col min="10250" max="10250" width="14.7109375" style="255" customWidth="1"/>
    <col min="10251" max="10251" width="14.42578125" style="255" customWidth="1"/>
    <col min="10252" max="10496" width="9.140625" style="255"/>
    <col min="10497" max="10497" width="3.7109375" style="255" customWidth="1"/>
    <col min="10498" max="10498" width="1.28515625" style="255" customWidth="1"/>
    <col min="10499" max="10499" width="33.7109375" style="255" customWidth="1"/>
    <col min="10500" max="10500" width="8.7109375" style="255" customWidth="1"/>
    <col min="10501" max="10501" width="6.140625" style="255" customWidth="1"/>
    <col min="10502" max="10502" width="6.7109375" style="255" customWidth="1"/>
    <col min="10503" max="10503" width="3" style="255" customWidth="1"/>
    <col min="10504" max="10504" width="11.28515625" style="255" customWidth="1"/>
    <col min="10505" max="10505" width="5.140625" style="255" customWidth="1"/>
    <col min="10506" max="10506" width="14.7109375" style="255" customWidth="1"/>
    <col min="10507" max="10507" width="14.42578125" style="255" customWidth="1"/>
    <col min="10508" max="10752" width="9.140625" style="255"/>
    <col min="10753" max="10753" width="3.7109375" style="255" customWidth="1"/>
    <col min="10754" max="10754" width="1.28515625" style="255" customWidth="1"/>
    <col min="10755" max="10755" width="33.7109375" style="255" customWidth="1"/>
    <col min="10756" max="10756" width="8.7109375" style="255" customWidth="1"/>
    <col min="10757" max="10757" width="6.140625" style="255" customWidth="1"/>
    <col min="10758" max="10758" width="6.7109375" style="255" customWidth="1"/>
    <col min="10759" max="10759" width="3" style="255" customWidth="1"/>
    <col min="10760" max="10760" width="11.28515625" style="255" customWidth="1"/>
    <col min="10761" max="10761" width="5.140625" style="255" customWidth="1"/>
    <col min="10762" max="10762" width="14.7109375" style="255" customWidth="1"/>
    <col min="10763" max="10763" width="14.42578125" style="255" customWidth="1"/>
    <col min="10764" max="11008" width="9.140625" style="255"/>
    <col min="11009" max="11009" width="3.7109375" style="255" customWidth="1"/>
    <col min="11010" max="11010" width="1.28515625" style="255" customWidth="1"/>
    <col min="11011" max="11011" width="33.7109375" style="255" customWidth="1"/>
    <col min="11012" max="11012" width="8.7109375" style="255" customWidth="1"/>
    <col min="11013" max="11013" width="6.140625" style="255" customWidth="1"/>
    <col min="11014" max="11014" width="6.7109375" style="255" customWidth="1"/>
    <col min="11015" max="11015" width="3" style="255" customWidth="1"/>
    <col min="11016" max="11016" width="11.28515625" style="255" customWidth="1"/>
    <col min="11017" max="11017" width="5.140625" style="255" customWidth="1"/>
    <col min="11018" max="11018" width="14.7109375" style="255" customWidth="1"/>
    <col min="11019" max="11019" width="14.42578125" style="255" customWidth="1"/>
    <col min="11020" max="11264" width="9.140625" style="255"/>
    <col min="11265" max="11265" width="3.7109375" style="255" customWidth="1"/>
    <col min="11266" max="11266" width="1.28515625" style="255" customWidth="1"/>
    <col min="11267" max="11267" width="33.7109375" style="255" customWidth="1"/>
    <col min="11268" max="11268" width="8.7109375" style="255" customWidth="1"/>
    <col min="11269" max="11269" width="6.140625" style="255" customWidth="1"/>
    <col min="11270" max="11270" width="6.7109375" style="255" customWidth="1"/>
    <col min="11271" max="11271" width="3" style="255" customWidth="1"/>
    <col min="11272" max="11272" width="11.28515625" style="255" customWidth="1"/>
    <col min="11273" max="11273" width="5.140625" style="255" customWidth="1"/>
    <col min="11274" max="11274" width="14.7109375" style="255" customWidth="1"/>
    <col min="11275" max="11275" width="14.42578125" style="255" customWidth="1"/>
    <col min="11276" max="11520" width="9.140625" style="255"/>
    <col min="11521" max="11521" width="3.7109375" style="255" customWidth="1"/>
    <col min="11522" max="11522" width="1.28515625" style="255" customWidth="1"/>
    <col min="11523" max="11523" width="33.7109375" style="255" customWidth="1"/>
    <col min="11524" max="11524" width="8.7109375" style="255" customWidth="1"/>
    <col min="11525" max="11525" width="6.140625" style="255" customWidth="1"/>
    <col min="11526" max="11526" width="6.7109375" style="255" customWidth="1"/>
    <col min="11527" max="11527" width="3" style="255" customWidth="1"/>
    <col min="11528" max="11528" width="11.28515625" style="255" customWidth="1"/>
    <col min="11529" max="11529" width="5.140625" style="255" customWidth="1"/>
    <col min="11530" max="11530" width="14.7109375" style="255" customWidth="1"/>
    <col min="11531" max="11531" width="14.42578125" style="255" customWidth="1"/>
    <col min="11532" max="11776" width="9.140625" style="255"/>
    <col min="11777" max="11777" width="3.7109375" style="255" customWidth="1"/>
    <col min="11778" max="11778" width="1.28515625" style="255" customWidth="1"/>
    <col min="11779" max="11779" width="33.7109375" style="255" customWidth="1"/>
    <col min="11780" max="11780" width="8.7109375" style="255" customWidth="1"/>
    <col min="11781" max="11781" width="6.140625" style="255" customWidth="1"/>
    <col min="11782" max="11782" width="6.7109375" style="255" customWidth="1"/>
    <col min="11783" max="11783" width="3" style="255" customWidth="1"/>
    <col min="11784" max="11784" width="11.28515625" style="255" customWidth="1"/>
    <col min="11785" max="11785" width="5.140625" style="255" customWidth="1"/>
    <col min="11786" max="11786" width="14.7109375" style="255" customWidth="1"/>
    <col min="11787" max="11787" width="14.42578125" style="255" customWidth="1"/>
    <col min="11788" max="12032" width="9.140625" style="255"/>
    <col min="12033" max="12033" width="3.7109375" style="255" customWidth="1"/>
    <col min="12034" max="12034" width="1.28515625" style="255" customWidth="1"/>
    <col min="12035" max="12035" width="33.7109375" style="255" customWidth="1"/>
    <col min="12036" max="12036" width="8.7109375" style="255" customWidth="1"/>
    <col min="12037" max="12037" width="6.140625" style="255" customWidth="1"/>
    <col min="12038" max="12038" width="6.7109375" style="255" customWidth="1"/>
    <col min="12039" max="12039" width="3" style="255" customWidth="1"/>
    <col min="12040" max="12040" width="11.28515625" style="255" customWidth="1"/>
    <col min="12041" max="12041" width="5.140625" style="255" customWidth="1"/>
    <col min="12042" max="12042" width="14.7109375" style="255" customWidth="1"/>
    <col min="12043" max="12043" width="14.42578125" style="255" customWidth="1"/>
    <col min="12044" max="12288" width="9.140625" style="255"/>
    <col min="12289" max="12289" width="3.7109375" style="255" customWidth="1"/>
    <col min="12290" max="12290" width="1.28515625" style="255" customWidth="1"/>
    <col min="12291" max="12291" width="33.7109375" style="255" customWidth="1"/>
    <col min="12292" max="12292" width="8.7109375" style="255" customWidth="1"/>
    <col min="12293" max="12293" width="6.140625" style="255" customWidth="1"/>
    <col min="12294" max="12294" width="6.7109375" style="255" customWidth="1"/>
    <col min="12295" max="12295" width="3" style="255" customWidth="1"/>
    <col min="12296" max="12296" width="11.28515625" style="255" customWidth="1"/>
    <col min="12297" max="12297" width="5.140625" style="255" customWidth="1"/>
    <col min="12298" max="12298" width="14.7109375" style="255" customWidth="1"/>
    <col min="12299" max="12299" width="14.42578125" style="255" customWidth="1"/>
    <col min="12300" max="12544" width="9.140625" style="255"/>
    <col min="12545" max="12545" width="3.7109375" style="255" customWidth="1"/>
    <col min="12546" max="12546" width="1.28515625" style="255" customWidth="1"/>
    <col min="12547" max="12547" width="33.7109375" style="255" customWidth="1"/>
    <col min="12548" max="12548" width="8.7109375" style="255" customWidth="1"/>
    <col min="12549" max="12549" width="6.140625" style="255" customWidth="1"/>
    <col min="12550" max="12550" width="6.7109375" style="255" customWidth="1"/>
    <col min="12551" max="12551" width="3" style="255" customWidth="1"/>
    <col min="12552" max="12552" width="11.28515625" style="255" customWidth="1"/>
    <col min="12553" max="12553" width="5.140625" style="255" customWidth="1"/>
    <col min="12554" max="12554" width="14.7109375" style="255" customWidth="1"/>
    <col min="12555" max="12555" width="14.42578125" style="255" customWidth="1"/>
    <col min="12556" max="12800" width="9.140625" style="255"/>
    <col min="12801" max="12801" width="3.7109375" style="255" customWidth="1"/>
    <col min="12802" max="12802" width="1.28515625" style="255" customWidth="1"/>
    <col min="12803" max="12803" width="33.7109375" style="255" customWidth="1"/>
    <col min="12804" max="12804" width="8.7109375" style="255" customWidth="1"/>
    <col min="12805" max="12805" width="6.140625" style="255" customWidth="1"/>
    <col min="12806" max="12806" width="6.7109375" style="255" customWidth="1"/>
    <col min="12807" max="12807" width="3" style="255" customWidth="1"/>
    <col min="12808" max="12808" width="11.28515625" style="255" customWidth="1"/>
    <col min="12809" max="12809" width="5.140625" style="255" customWidth="1"/>
    <col min="12810" max="12810" width="14.7109375" style="255" customWidth="1"/>
    <col min="12811" max="12811" width="14.42578125" style="255" customWidth="1"/>
    <col min="12812" max="13056" width="9.140625" style="255"/>
    <col min="13057" max="13057" width="3.7109375" style="255" customWidth="1"/>
    <col min="13058" max="13058" width="1.28515625" style="255" customWidth="1"/>
    <col min="13059" max="13059" width="33.7109375" style="255" customWidth="1"/>
    <col min="13060" max="13060" width="8.7109375" style="255" customWidth="1"/>
    <col min="13061" max="13061" width="6.140625" style="255" customWidth="1"/>
    <col min="13062" max="13062" width="6.7109375" style="255" customWidth="1"/>
    <col min="13063" max="13063" width="3" style="255" customWidth="1"/>
    <col min="13064" max="13064" width="11.28515625" style="255" customWidth="1"/>
    <col min="13065" max="13065" width="5.140625" style="255" customWidth="1"/>
    <col min="13066" max="13066" width="14.7109375" style="255" customWidth="1"/>
    <col min="13067" max="13067" width="14.42578125" style="255" customWidth="1"/>
    <col min="13068" max="13312" width="9.140625" style="255"/>
    <col min="13313" max="13313" width="3.7109375" style="255" customWidth="1"/>
    <col min="13314" max="13314" width="1.28515625" style="255" customWidth="1"/>
    <col min="13315" max="13315" width="33.7109375" style="255" customWidth="1"/>
    <col min="13316" max="13316" width="8.7109375" style="255" customWidth="1"/>
    <col min="13317" max="13317" width="6.140625" style="255" customWidth="1"/>
    <col min="13318" max="13318" width="6.7109375" style="255" customWidth="1"/>
    <col min="13319" max="13319" width="3" style="255" customWidth="1"/>
    <col min="13320" max="13320" width="11.28515625" style="255" customWidth="1"/>
    <col min="13321" max="13321" width="5.140625" style="255" customWidth="1"/>
    <col min="13322" max="13322" width="14.7109375" style="255" customWidth="1"/>
    <col min="13323" max="13323" width="14.42578125" style="255" customWidth="1"/>
    <col min="13324" max="13568" width="9.140625" style="255"/>
    <col min="13569" max="13569" width="3.7109375" style="255" customWidth="1"/>
    <col min="13570" max="13570" width="1.28515625" style="255" customWidth="1"/>
    <col min="13571" max="13571" width="33.7109375" style="255" customWidth="1"/>
    <col min="13572" max="13572" width="8.7109375" style="255" customWidth="1"/>
    <col min="13573" max="13573" width="6.140625" style="255" customWidth="1"/>
    <col min="13574" max="13574" width="6.7109375" style="255" customWidth="1"/>
    <col min="13575" max="13575" width="3" style="255" customWidth="1"/>
    <col min="13576" max="13576" width="11.28515625" style="255" customWidth="1"/>
    <col min="13577" max="13577" width="5.140625" style="255" customWidth="1"/>
    <col min="13578" max="13578" width="14.7109375" style="255" customWidth="1"/>
    <col min="13579" max="13579" width="14.42578125" style="255" customWidth="1"/>
    <col min="13580" max="13824" width="9.140625" style="255"/>
    <col min="13825" max="13825" width="3.7109375" style="255" customWidth="1"/>
    <col min="13826" max="13826" width="1.28515625" style="255" customWidth="1"/>
    <col min="13827" max="13827" width="33.7109375" style="255" customWidth="1"/>
    <col min="13828" max="13828" width="8.7109375" style="255" customWidth="1"/>
    <col min="13829" max="13829" width="6.140625" style="255" customWidth="1"/>
    <col min="13830" max="13830" width="6.7109375" style="255" customWidth="1"/>
    <col min="13831" max="13831" width="3" style="255" customWidth="1"/>
    <col min="13832" max="13832" width="11.28515625" style="255" customWidth="1"/>
    <col min="13833" max="13833" width="5.140625" style="255" customWidth="1"/>
    <col min="13834" max="13834" width="14.7109375" style="255" customWidth="1"/>
    <col min="13835" max="13835" width="14.42578125" style="255" customWidth="1"/>
    <col min="13836" max="14080" width="9.140625" style="255"/>
    <col min="14081" max="14081" width="3.7109375" style="255" customWidth="1"/>
    <col min="14082" max="14082" width="1.28515625" style="255" customWidth="1"/>
    <col min="14083" max="14083" width="33.7109375" style="255" customWidth="1"/>
    <col min="14084" max="14084" width="8.7109375" style="255" customWidth="1"/>
    <col min="14085" max="14085" width="6.140625" style="255" customWidth="1"/>
    <col min="14086" max="14086" width="6.7109375" style="255" customWidth="1"/>
    <col min="14087" max="14087" width="3" style="255" customWidth="1"/>
    <col min="14088" max="14088" width="11.28515625" style="255" customWidth="1"/>
    <col min="14089" max="14089" width="5.140625" style="255" customWidth="1"/>
    <col min="14090" max="14090" width="14.7109375" style="255" customWidth="1"/>
    <col min="14091" max="14091" width="14.42578125" style="255" customWidth="1"/>
    <col min="14092" max="14336" width="9.140625" style="255"/>
    <col min="14337" max="14337" width="3.7109375" style="255" customWidth="1"/>
    <col min="14338" max="14338" width="1.28515625" style="255" customWidth="1"/>
    <col min="14339" max="14339" width="33.7109375" style="255" customWidth="1"/>
    <col min="14340" max="14340" width="8.7109375" style="255" customWidth="1"/>
    <col min="14341" max="14341" width="6.140625" style="255" customWidth="1"/>
    <col min="14342" max="14342" width="6.7109375" style="255" customWidth="1"/>
    <col min="14343" max="14343" width="3" style="255" customWidth="1"/>
    <col min="14344" max="14344" width="11.28515625" style="255" customWidth="1"/>
    <col min="14345" max="14345" width="5.140625" style="255" customWidth="1"/>
    <col min="14346" max="14346" width="14.7109375" style="255" customWidth="1"/>
    <col min="14347" max="14347" width="14.42578125" style="255" customWidth="1"/>
    <col min="14348" max="14592" width="9.140625" style="255"/>
    <col min="14593" max="14593" width="3.7109375" style="255" customWidth="1"/>
    <col min="14594" max="14594" width="1.28515625" style="255" customWidth="1"/>
    <col min="14595" max="14595" width="33.7109375" style="255" customWidth="1"/>
    <col min="14596" max="14596" width="8.7109375" style="255" customWidth="1"/>
    <col min="14597" max="14597" width="6.140625" style="255" customWidth="1"/>
    <col min="14598" max="14598" width="6.7109375" style="255" customWidth="1"/>
    <col min="14599" max="14599" width="3" style="255" customWidth="1"/>
    <col min="14600" max="14600" width="11.28515625" style="255" customWidth="1"/>
    <col min="14601" max="14601" width="5.140625" style="255" customWidth="1"/>
    <col min="14602" max="14602" width="14.7109375" style="255" customWidth="1"/>
    <col min="14603" max="14603" width="14.42578125" style="255" customWidth="1"/>
    <col min="14604" max="14848" width="9.140625" style="255"/>
    <col min="14849" max="14849" width="3.7109375" style="255" customWidth="1"/>
    <col min="14850" max="14850" width="1.28515625" style="255" customWidth="1"/>
    <col min="14851" max="14851" width="33.7109375" style="255" customWidth="1"/>
    <col min="14852" max="14852" width="8.7109375" style="255" customWidth="1"/>
    <col min="14853" max="14853" width="6.140625" style="255" customWidth="1"/>
    <col min="14854" max="14854" width="6.7109375" style="255" customWidth="1"/>
    <col min="14855" max="14855" width="3" style="255" customWidth="1"/>
    <col min="14856" max="14856" width="11.28515625" style="255" customWidth="1"/>
    <col min="14857" max="14857" width="5.140625" style="255" customWidth="1"/>
    <col min="14858" max="14858" width="14.7109375" style="255" customWidth="1"/>
    <col min="14859" max="14859" width="14.42578125" style="255" customWidth="1"/>
    <col min="14860" max="15104" width="9.140625" style="255"/>
    <col min="15105" max="15105" width="3.7109375" style="255" customWidth="1"/>
    <col min="15106" max="15106" width="1.28515625" style="255" customWidth="1"/>
    <col min="15107" max="15107" width="33.7109375" style="255" customWidth="1"/>
    <col min="15108" max="15108" width="8.7109375" style="255" customWidth="1"/>
    <col min="15109" max="15109" width="6.140625" style="255" customWidth="1"/>
    <col min="15110" max="15110" width="6.7109375" style="255" customWidth="1"/>
    <col min="15111" max="15111" width="3" style="255" customWidth="1"/>
    <col min="15112" max="15112" width="11.28515625" style="255" customWidth="1"/>
    <col min="15113" max="15113" width="5.140625" style="255" customWidth="1"/>
    <col min="15114" max="15114" width="14.7109375" style="255" customWidth="1"/>
    <col min="15115" max="15115" width="14.42578125" style="255" customWidth="1"/>
    <col min="15116" max="15360" width="9.140625" style="255"/>
    <col min="15361" max="15361" width="3.7109375" style="255" customWidth="1"/>
    <col min="15362" max="15362" width="1.28515625" style="255" customWidth="1"/>
    <col min="15363" max="15363" width="33.7109375" style="255" customWidth="1"/>
    <col min="15364" max="15364" width="8.7109375" style="255" customWidth="1"/>
    <col min="15365" max="15365" width="6.140625" style="255" customWidth="1"/>
    <col min="15366" max="15366" width="6.7109375" style="255" customWidth="1"/>
    <col min="15367" max="15367" width="3" style="255" customWidth="1"/>
    <col min="15368" max="15368" width="11.28515625" style="255" customWidth="1"/>
    <col min="15369" max="15369" width="5.140625" style="255" customWidth="1"/>
    <col min="15370" max="15370" width="14.7109375" style="255" customWidth="1"/>
    <col min="15371" max="15371" width="14.42578125" style="255" customWidth="1"/>
    <col min="15372" max="15616" width="9.140625" style="255"/>
    <col min="15617" max="15617" width="3.7109375" style="255" customWidth="1"/>
    <col min="15618" max="15618" width="1.28515625" style="255" customWidth="1"/>
    <col min="15619" max="15619" width="33.7109375" style="255" customWidth="1"/>
    <col min="15620" max="15620" width="8.7109375" style="255" customWidth="1"/>
    <col min="15621" max="15621" width="6.140625" style="255" customWidth="1"/>
    <col min="15622" max="15622" width="6.7109375" style="255" customWidth="1"/>
    <col min="15623" max="15623" width="3" style="255" customWidth="1"/>
    <col min="15624" max="15624" width="11.28515625" style="255" customWidth="1"/>
    <col min="15625" max="15625" width="5.140625" style="255" customWidth="1"/>
    <col min="15626" max="15626" width="14.7109375" style="255" customWidth="1"/>
    <col min="15627" max="15627" width="14.42578125" style="255" customWidth="1"/>
    <col min="15628" max="15872" width="9.140625" style="255"/>
    <col min="15873" max="15873" width="3.7109375" style="255" customWidth="1"/>
    <col min="15874" max="15874" width="1.28515625" style="255" customWidth="1"/>
    <col min="15875" max="15875" width="33.7109375" style="255" customWidth="1"/>
    <col min="15876" max="15876" width="8.7109375" style="255" customWidth="1"/>
    <col min="15877" max="15877" width="6.140625" style="255" customWidth="1"/>
    <col min="15878" max="15878" width="6.7109375" style="255" customWidth="1"/>
    <col min="15879" max="15879" width="3" style="255" customWidth="1"/>
    <col min="15880" max="15880" width="11.28515625" style="255" customWidth="1"/>
    <col min="15881" max="15881" width="5.140625" style="255" customWidth="1"/>
    <col min="15882" max="15882" width="14.7109375" style="255" customWidth="1"/>
    <col min="15883" max="15883" width="14.42578125" style="255" customWidth="1"/>
    <col min="15884" max="16128" width="9.140625" style="255"/>
    <col min="16129" max="16129" width="3.7109375" style="255" customWidth="1"/>
    <col min="16130" max="16130" width="1.28515625" style="255" customWidth="1"/>
    <col min="16131" max="16131" width="33.7109375" style="255" customWidth="1"/>
    <col min="16132" max="16132" width="8.7109375" style="255" customWidth="1"/>
    <col min="16133" max="16133" width="6.140625" style="255" customWidth="1"/>
    <col min="16134" max="16134" width="6.7109375" style="255" customWidth="1"/>
    <col min="16135" max="16135" width="3" style="255" customWidth="1"/>
    <col min="16136" max="16136" width="11.28515625" style="255" customWidth="1"/>
    <col min="16137" max="16137" width="5.140625" style="255" customWidth="1"/>
    <col min="16138" max="16138" width="14.7109375" style="255" customWidth="1"/>
    <col min="16139" max="16139" width="14.42578125" style="255" customWidth="1"/>
    <col min="16140" max="16384" width="9.140625" style="255"/>
  </cols>
  <sheetData>
    <row r="2" spans="1:11" ht="18.75">
      <c r="A2" s="291">
        <v>1</v>
      </c>
      <c r="B2" s="292"/>
      <c r="C2" s="406" t="s">
        <v>298</v>
      </c>
      <c r="D2" s="406"/>
      <c r="E2" s="406"/>
      <c r="F2" s="406"/>
      <c r="G2" s="406"/>
      <c r="H2" s="406"/>
      <c r="I2" s="406"/>
      <c r="J2" s="406"/>
    </row>
    <row r="3" spans="1:11" s="354" customFormat="1" ht="42" customHeight="1">
      <c r="A3" s="351"/>
      <c r="B3" s="352"/>
      <c r="C3" s="405" t="s">
        <v>348</v>
      </c>
      <c r="D3" s="405"/>
      <c r="E3" s="405"/>
      <c r="F3" s="405"/>
      <c r="G3" s="353"/>
      <c r="H3" s="353" t="s">
        <v>346</v>
      </c>
      <c r="I3" s="353"/>
      <c r="J3" s="353" t="s">
        <v>347</v>
      </c>
      <c r="K3" s="356"/>
    </row>
    <row r="4" spans="1:11" ht="216.75" customHeight="1">
      <c r="A4" s="400" t="s">
        <v>12</v>
      </c>
      <c r="B4" s="400"/>
      <c r="C4" s="401" t="s">
        <v>443</v>
      </c>
      <c r="D4" s="402"/>
      <c r="E4" s="402"/>
      <c r="F4" s="402"/>
      <c r="G4" s="402"/>
      <c r="H4" s="402"/>
      <c r="I4" s="402"/>
      <c r="J4" s="402"/>
      <c r="K4" s="357"/>
    </row>
    <row r="5" spans="1:11">
      <c r="A5" s="256"/>
      <c r="B5" s="257"/>
      <c r="C5" s="258"/>
      <c r="D5" s="259" t="s">
        <v>299</v>
      </c>
      <c r="E5" s="260">
        <v>2</v>
      </c>
      <c r="F5" s="261"/>
      <c r="G5" s="262" t="s">
        <v>300</v>
      </c>
      <c r="H5" s="263"/>
      <c r="I5" s="264" t="s">
        <v>129</v>
      </c>
      <c r="J5" s="265">
        <f>E5*H5</f>
        <v>0</v>
      </c>
    </row>
    <row r="6" spans="1:11">
      <c r="A6" s="249"/>
      <c r="B6" s="250"/>
      <c r="C6" s="248"/>
      <c r="D6" s="248"/>
      <c r="E6" s="248"/>
      <c r="F6" s="274"/>
      <c r="G6" s="274"/>
      <c r="H6" s="251"/>
      <c r="I6" s="248"/>
      <c r="J6" s="252"/>
    </row>
    <row r="7" spans="1:11" ht="216" customHeight="1">
      <c r="A7" s="400" t="s">
        <v>301</v>
      </c>
      <c r="B7" s="400"/>
      <c r="C7" s="401" t="s">
        <v>444</v>
      </c>
      <c r="D7" s="402"/>
      <c r="E7" s="402"/>
      <c r="F7" s="402"/>
      <c r="G7" s="402"/>
      <c r="H7" s="402"/>
      <c r="I7" s="402"/>
      <c r="J7" s="402"/>
      <c r="K7" s="373"/>
    </row>
    <row r="8" spans="1:11">
      <c r="A8" s="256"/>
      <c r="B8" s="257"/>
      <c r="C8" s="258"/>
      <c r="D8" s="259" t="s">
        <v>299</v>
      </c>
      <c r="E8" s="260">
        <v>1</v>
      </c>
      <c r="F8" s="261"/>
      <c r="G8" s="262" t="s">
        <v>300</v>
      </c>
      <c r="H8" s="263"/>
      <c r="I8" s="264" t="s">
        <v>129</v>
      </c>
      <c r="J8" s="265">
        <f>E8*H8</f>
        <v>0</v>
      </c>
    </row>
    <row r="9" spans="1:11">
      <c r="A9" s="249"/>
      <c r="B9" s="250"/>
      <c r="C9" s="248"/>
      <c r="D9" s="248"/>
      <c r="E9" s="248"/>
      <c r="F9" s="274"/>
      <c r="G9" s="274"/>
      <c r="H9" s="251"/>
      <c r="I9" s="248"/>
      <c r="J9" s="252"/>
    </row>
    <row r="10" spans="1:11" ht="311.25" customHeight="1">
      <c r="A10" s="400" t="s">
        <v>302</v>
      </c>
      <c r="B10" s="400"/>
      <c r="C10" s="401" t="s">
        <v>445</v>
      </c>
      <c r="D10" s="402"/>
      <c r="E10" s="402"/>
      <c r="F10" s="402"/>
      <c r="G10" s="402"/>
      <c r="H10" s="402"/>
      <c r="I10" s="402"/>
      <c r="J10" s="402"/>
      <c r="K10" s="357"/>
    </row>
    <row r="11" spans="1:11">
      <c r="A11" s="256"/>
      <c r="B11" s="257"/>
      <c r="C11" s="258"/>
      <c r="D11" s="259" t="s">
        <v>299</v>
      </c>
      <c r="E11" s="260">
        <v>1</v>
      </c>
      <c r="F11" s="261"/>
      <c r="G11" s="262" t="s">
        <v>300</v>
      </c>
      <c r="H11" s="263"/>
      <c r="I11" s="264" t="s">
        <v>129</v>
      </c>
      <c r="J11" s="265">
        <f>E11*H11</f>
        <v>0</v>
      </c>
    </row>
    <row r="12" spans="1:11">
      <c r="A12" s="249"/>
      <c r="B12" s="250"/>
      <c r="C12" s="248"/>
      <c r="D12" s="248"/>
      <c r="E12" s="248"/>
      <c r="F12" s="274"/>
      <c r="G12" s="274"/>
      <c r="H12" s="251"/>
      <c r="I12" s="248"/>
      <c r="J12" s="252"/>
    </row>
    <row r="13" spans="1:11" ht="353.25" customHeight="1">
      <c r="A13" s="400" t="s">
        <v>303</v>
      </c>
      <c r="B13" s="400"/>
      <c r="C13" s="401" t="s">
        <v>446</v>
      </c>
      <c r="D13" s="402"/>
      <c r="E13" s="402"/>
      <c r="F13" s="402"/>
      <c r="G13" s="402"/>
      <c r="H13" s="402"/>
      <c r="I13" s="402"/>
      <c r="J13" s="402"/>
      <c r="K13" s="357"/>
    </row>
    <row r="14" spans="1:11">
      <c r="A14" s="256"/>
      <c r="B14" s="257"/>
      <c r="C14" s="258"/>
      <c r="D14" s="259" t="s">
        <v>299</v>
      </c>
      <c r="E14" s="260">
        <v>2</v>
      </c>
      <c r="F14" s="261"/>
      <c r="G14" s="262" t="s">
        <v>300</v>
      </c>
      <c r="H14" s="263"/>
      <c r="I14" s="264" t="s">
        <v>129</v>
      </c>
      <c r="J14" s="265">
        <f>E14*H14</f>
        <v>0</v>
      </c>
    </row>
    <row r="15" spans="1:11">
      <c r="A15" s="249"/>
      <c r="B15" s="250"/>
      <c r="C15" s="248"/>
      <c r="D15" s="248"/>
      <c r="E15" s="248"/>
      <c r="F15" s="274"/>
      <c r="G15" s="274"/>
      <c r="H15" s="251"/>
      <c r="I15" s="248"/>
      <c r="J15" s="252"/>
    </row>
    <row r="16" spans="1:11" ht="87.75" customHeight="1">
      <c r="A16" s="400" t="s">
        <v>304</v>
      </c>
      <c r="B16" s="400"/>
      <c r="C16" s="401" t="s">
        <v>305</v>
      </c>
      <c r="D16" s="402"/>
      <c r="E16" s="402"/>
      <c r="F16" s="402"/>
      <c r="G16" s="402"/>
      <c r="H16" s="402"/>
      <c r="I16" s="402"/>
      <c r="J16" s="402"/>
    </row>
    <row r="17" spans="1:11">
      <c r="A17" s="256"/>
      <c r="B17" s="257"/>
      <c r="C17" s="258"/>
      <c r="D17" s="259" t="s">
        <v>299</v>
      </c>
      <c r="E17" s="260">
        <v>1</v>
      </c>
      <c r="F17" s="261"/>
      <c r="G17" s="262" t="s">
        <v>300</v>
      </c>
      <c r="H17" s="263"/>
      <c r="I17" s="264" t="s">
        <v>129</v>
      </c>
      <c r="J17" s="265">
        <f>E17*H17</f>
        <v>0</v>
      </c>
    </row>
    <row r="18" spans="1:11" ht="54" customHeight="1">
      <c r="A18" s="400" t="s">
        <v>306</v>
      </c>
      <c r="B18" s="400"/>
      <c r="C18" s="401" t="s">
        <v>307</v>
      </c>
      <c r="D18" s="402"/>
      <c r="E18" s="402"/>
      <c r="F18" s="402"/>
      <c r="G18" s="402"/>
      <c r="H18" s="402"/>
      <c r="I18" s="402"/>
      <c r="J18" s="402"/>
    </row>
    <row r="19" spans="1:11">
      <c r="A19" s="256"/>
      <c r="B19" s="257"/>
      <c r="C19" s="258"/>
      <c r="D19" s="259" t="s">
        <v>50</v>
      </c>
      <c r="E19" s="260">
        <v>1</v>
      </c>
      <c r="F19" s="261"/>
      <c r="G19" s="262" t="s">
        <v>300</v>
      </c>
      <c r="H19" s="263"/>
      <c r="I19" s="264" t="s">
        <v>129</v>
      </c>
      <c r="J19" s="265">
        <f>E19*H19</f>
        <v>0</v>
      </c>
    </row>
    <row r="20" spans="1:11">
      <c r="A20" s="256"/>
      <c r="B20" s="257"/>
      <c r="C20" s="258"/>
      <c r="D20" s="266"/>
      <c r="E20" s="267"/>
      <c r="F20" s="268"/>
      <c r="G20" s="258"/>
      <c r="H20" s="269"/>
      <c r="I20" s="270"/>
      <c r="J20" s="268"/>
    </row>
    <row r="21" spans="1:11" ht="77.25" customHeight="1">
      <c r="A21" s="400" t="s">
        <v>308</v>
      </c>
      <c r="B21" s="400"/>
      <c r="C21" s="401" t="s">
        <v>388</v>
      </c>
      <c r="D21" s="402"/>
      <c r="E21" s="402"/>
      <c r="F21" s="402"/>
      <c r="G21" s="402"/>
      <c r="H21" s="402"/>
      <c r="I21" s="402"/>
      <c r="J21" s="402"/>
    </row>
    <row r="22" spans="1:11">
      <c r="A22" s="256"/>
      <c r="B22" s="257"/>
      <c r="C22" s="258"/>
      <c r="D22" s="259" t="s">
        <v>309</v>
      </c>
      <c r="E22" s="260">
        <v>400</v>
      </c>
      <c r="F22" s="261"/>
      <c r="G22" s="262" t="s">
        <v>300</v>
      </c>
      <c r="H22" s="263"/>
      <c r="I22" s="264" t="s">
        <v>129</v>
      </c>
      <c r="J22" s="265">
        <f>E22*H22</f>
        <v>0</v>
      </c>
    </row>
    <row r="23" spans="1:11">
      <c r="A23" s="256"/>
      <c r="B23" s="257"/>
      <c r="C23" s="258"/>
      <c r="D23" s="266"/>
      <c r="E23" s="267"/>
      <c r="F23" s="268"/>
      <c r="G23" s="258"/>
      <c r="H23" s="269"/>
      <c r="I23" s="270"/>
      <c r="J23" s="268"/>
    </row>
    <row r="24" spans="1:11" ht="70.5" customHeight="1">
      <c r="A24" s="400" t="s">
        <v>310</v>
      </c>
      <c r="B24" s="400"/>
      <c r="C24" s="401" t="s">
        <v>389</v>
      </c>
      <c r="D24" s="402"/>
      <c r="E24" s="402"/>
      <c r="F24" s="402"/>
      <c r="G24" s="402"/>
      <c r="H24" s="402"/>
      <c r="I24" s="402"/>
      <c r="J24" s="402"/>
      <c r="K24" s="357"/>
    </row>
    <row r="25" spans="1:11">
      <c r="A25" s="256"/>
      <c r="B25" s="257"/>
      <c r="C25" s="258"/>
      <c r="D25" s="259" t="s">
        <v>309</v>
      </c>
      <c r="E25" s="260">
        <v>275</v>
      </c>
      <c r="F25" s="261"/>
      <c r="G25" s="262" t="s">
        <v>300</v>
      </c>
      <c r="H25" s="263"/>
      <c r="I25" s="264" t="s">
        <v>129</v>
      </c>
      <c r="J25" s="265">
        <f>E25*H25</f>
        <v>0</v>
      </c>
    </row>
    <row r="26" spans="1:11">
      <c r="A26" s="256"/>
      <c r="B26" s="257"/>
      <c r="C26" s="258"/>
      <c r="D26" s="266"/>
      <c r="E26" s="267"/>
      <c r="F26" s="268"/>
      <c r="G26" s="258"/>
      <c r="H26" s="269"/>
      <c r="I26" s="270"/>
      <c r="J26" s="268"/>
    </row>
    <row r="27" spans="1:11" ht="70.5" customHeight="1">
      <c r="A27" s="400" t="s">
        <v>311</v>
      </c>
      <c r="B27" s="400"/>
      <c r="C27" s="401" t="s">
        <v>390</v>
      </c>
      <c r="D27" s="402"/>
      <c r="E27" s="402"/>
      <c r="F27" s="402"/>
      <c r="G27" s="402"/>
      <c r="H27" s="402"/>
      <c r="I27" s="402"/>
      <c r="J27" s="402"/>
      <c r="K27" s="357"/>
    </row>
    <row r="28" spans="1:11">
      <c r="A28" s="256"/>
      <c r="B28" s="257"/>
      <c r="C28" s="258"/>
      <c r="D28" s="259" t="s">
        <v>309</v>
      </c>
      <c r="E28" s="260">
        <v>110</v>
      </c>
      <c r="F28" s="261"/>
      <c r="G28" s="262" t="s">
        <v>300</v>
      </c>
      <c r="H28" s="263"/>
      <c r="I28" s="264" t="s">
        <v>129</v>
      </c>
      <c r="J28" s="265">
        <f>E28*H28</f>
        <v>0</v>
      </c>
    </row>
    <row r="29" spans="1:11">
      <c r="A29" s="256"/>
      <c r="B29" s="257"/>
      <c r="C29" s="258"/>
      <c r="D29" s="266"/>
      <c r="E29" s="267"/>
      <c r="F29" s="268"/>
      <c r="G29" s="258"/>
      <c r="H29" s="269"/>
      <c r="I29" s="270"/>
      <c r="J29" s="268"/>
    </row>
    <row r="30" spans="1:11" ht="67.5" customHeight="1">
      <c r="A30" s="400" t="s">
        <v>312</v>
      </c>
      <c r="B30" s="400"/>
      <c r="C30" s="401" t="s">
        <v>391</v>
      </c>
      <c r="D30" s="402"/>
      <c r="E30" s="402"/>
      <c r="F30" s="402"/>
      <c r="G30" s="402"/>
      <c r="H30" s="402"/>
      <c r="I30" s="402"/>
      <c r="J30" s="402"/>
      <c r="K30" s="357"/>
    </row>
    <row r="31" spans="1:11">
      <c r="A31" s="256"/>
      <c r="B31" s="257"/>
      <c r="C31" s="258"/>
      <c r="D31" s="259" t="s">
        <v>309</v>
      </c>
      <c r="E31" s="260">
        <v>400</v>
      </c>
      <c r="F31" s="261"/>
      <c r="G31" s="262" t="s">
        <v>300</v>
      </c>
      <c r="H31" s="263"/>
      <c r="I31" s="264" t="s">
        <v>129</v>
      </c>
      <c r="J31" s="265">
        <f>E31*H31</f>
        <v>0</v>
      </c>
    </row>
    <row r="32" spans="1:11">
      <c r="A32" s="256"/>
      <c r="B32" s="257"/>
      <c r="C32" s="258"/>
      <c r="D32" s="266"/>
      <c r="E32" s="267"/>
      <c r="F32" s="268"/>
      <c r="G32" s="258"/>
      <c r="H32" s="269"/>
      <c r="I32" s="270"/>
      <c r="J32" s="268"/>
    </row>
    <row r="33" spans="1:11" ht="17.25" customHeight="1">
      <c r="A33" s="400" t="s">
        <v>313</v>
      </c>
      <c r="B33" s="400"/>
      <c r="C33" s="402" t="s">
        <v>392</v>
      </c>
      <c r="D33" s="402"/>
      <c r="E33" s="402"/>
      <c r="F33" s="402"/>
      <c r="G33" s="402"/>
      <c r="H33" s="402"/>
      <c r="I33" s="402"/>
      <c r="J33" s="402"/>
      <c r="K33" s="357"/>
    </row>
    <row r="34" spans="1:11">
      <c r="A34" s="256"/>
      <c r="B34" s="257"/>
      <c r="C34" s="258"/>
      <c r="D34" s="259" t="s">
        <v>50</v>
      </c>
      <c r="E34" s="260">
        <v>8</v>
      </c>
      <c r="F34" s="261"/>
      <c r="G34" s="262" t="s">
        <v>300</v>
      </c>
      <c r="H34" s="263"/>
      <c r="I34" s="264" t="s">
        <v>129</v>
      </c>
      <c r="J34" s="265">
        <f>E34*H34</f>
        <v>0</v>
      </c>
    </row>
    <row r="35" spans="1:11">
      <c r="A35" s="256"/>
      <c r="B35" s="257"/>
      <c r="C35" s="258"/>
      <c r="D35" s="266"/>
      <c r="E35" s="267"/>
      <c r="F35" s="268"/>
      <c r="G35" s="258"/>
      <c r="H35" s="269"/>
      <c r="I35" s="270"/>
      <c r="J35" s="268"/>
    </row>
    <row r="36" spans="1:11" ht="17.25" customHeight="1">
      <c r="A36" s="400" t="s">
        <v>314</v>
      </c>
      <c r="B36" s="400"/>
      <c r="C36" s="402" t="s">
        <v>393</v>
      </c>
      <c r="D36" s="402"/>
      <c r="E36" s="402"/>
      <c r="F36" s="402"/>
      <c r="G36" s="402"/>
      <c r="H36" s="402"/>
      <c r="I36" s="402"/>
      <c r="J36" s="402"/>
      <c r="K36" s="357"/>
    </row>
    <row r="37" spans="1:11">
      <c r="A37" s="256"/>
      <c r="B37" s="257"/>
      <c r="C37" s="258"/>
      <c r="D37" s="259" t="s">
        <v>50</v>
      </c>
      <c r="E37" s="260">
        <v>3</v>
      </c>
      <c r="F37" s="261"/>
      <c r="G37" s="262" t="s">
        <v>300</v>
      </c>
      <c r="H37" s="263"/>
      <c r="I37" s="264" t="s">
        <v>129</v>
      </c>
      <c r="J37" s="265">
        <f>E37*H37</f>
        <v>0</v>
      </c>
    </row>
    <row r="38" spans="1:11">
      <c r="A38" s="256"/>
      <c r="B38" s="257"/>
      <c r="C38" s="258"/>
      <c r="D38" s="266"/>
      <c r="E38" s="267"/>
      <c r="F38" s="268"/>
      <c r="G38" s="258"/>
      <c r="H38" s="269"/>
      <c r="I38" s="270"/>
      <c r="J38" s="268"/>
    </row>
    <row r="39" spans="1:11" ht="71.25" customHeight="1">
      <c r="A39" s="400" t="s">
        <v>315</v>
      </c>
      <c r="B39" s="400"/>
      <c r="C39" s="401" t="s">
        <v>394</v>
      </c>
      <c r="D39" s="402"/>
      <c r="E39" s="402"/>
      <c r="F39" s="402"/>
      <c r="G39" s="402"/>
      <c r="H39" s="402"/>
      <c r="I39" s="402"/>
      <c r="J39" s="402"/>
    </row>
    <row r="40" spans="1:11">
      <c r="A40" s="256"/>
      <c r="B40" s="257"/>
      <c r="C40" s="258"/>
      <c r="D40" s="259" t="s">
        <v>309</v>
      </c>
      <c r="E40" s="260">
        <v>300</v>
      </c>
      <c r="F40" s="261"/>
      <c r="G40" s="262" t="s">
        <v>300</v>
      </c>
      <c r="H40" s="263"/>
      <c r="I40" s="264" t="s">
        <v>129</v>
      </c>
      <c r="J40" s="265">
        <f>E40*H40</f>
        <v>0</v>
      </c>
    </row>
    <row r="41" spans="1:11">
      <c r="A41" s="256"/>
      <c r="B41" s="257"/>
      <c r="C41" s="258"/>
      <c r="D41" s="266"/>
      <c r="E41" s="267"/>
      <c r="F41" s="268"/>
      <c r="G41" s="258"/>
      <c r="H41" s="269"/>
      <c r="I41" s="270"/>
      <c r="J41" s="268"/>
    </row>
    <row r="42" spans="1:11" ht="34.5" customHeight="1">
      <c r="A42" s="400" t="s">
        <v>316</v>
      </c>
      <c r="B42" s="400"/>
      <c r="C42" s="401" t="s">
        <v>395</v>
      </c>
      <c r="D42" s="402"/>
      <c r="E42" s="402"/>
      <c r="F42" s="402"/>
      <c r="G42" s="402"/>
      <c r="H42" s="402"/>
      <c r="I42" s="402"/>
      <c r="J42" s="402"/>
      <c r="K42" s="357"/>
    </row>
    <row r="43" spans="1:11">
      <c r="A43" s="256"/>
      <c r="B43" s="257"/>
      <c r="C43" s="258"/>
      <c r="D43" s="259" t="s">
        <v>309</v>
      </c>
      <c r="E43" s="260">
        <v>300</v>
      </c>
      <c r="F43" s="261"/>
      <c r="G43" s="262" t="s">
        <v>300</v>
      </c>
      <c r="H43" s="263"/>
      <c r="I43" s="264" t="s">
        <v>129</v>
      </c>
      <c r="J43" s="265">
        <f>E43*H43</f>
        <v>0</v>
      </c>
    </row>
    <row r="44" spans="1:11">
      <c r="A44" s="256"/>
      <c r="B44" s="257"/>
      <c r="C44" s="258"/>
      <c r="D44" s="266"/>
      <c r="E44" s="267"/>
      <c r="F44" s="268"/>
      <c r="G44" s="258"/>
      <c r="H44" s="269"/>
      <c r="I44" s="270"/>
      <c r="J44" s="268"/>
    </row>
    <row r="45" spans="1:11" ht="24" customHeight="1">
      <c r="A45" s="400" t="s">
        <v>317</v>
      </c>
      <c r="B45" s="400"/>
      <c r="C45" s="402" t="s">
        <v>318</v>
      </c>
      <c r="D45" s="402"/>
      <c r="E45" s="402"/>
      <c r="F45" s="402"/>
      <c r="G45" s="402"/>
      <c r="H45" s="402"/>
      <c r="I45" s="402"/>
      <c r="J45" s="402"/>
    </row>
    <row r="46" spans="1:11">
      <c r="A46" s="256"/>
      <c r="B46" s="257"/>
      <c r="C46" s="258"/>
      <c r="D46" s="259" t="s">
        <v>319</v>
      </c>
      <c r="E46" s="260">
        <v>30</v>
      </c>
      <c r="F46" s="261"/>
      <c r="G46" s="262" t="s">
        <v>300</v>
      </c>
      <c r="H46" s="263"/>
      <c r="I46" s="264" t="s">
        <v>129</v>
      </c>
      <c r="J46" s="265">
        <f>E46*H46</f>
        <v>0</v>
      </c>
    </row>
    <row r="47" spans="1:11">
      <c r="A47" s="256"/>
      <c r="B47" s="257"/>
      <c r="C47" s="258"/>
      <c r="D47" s="266"/>
      <c r="E47" s="267"/>
      <c r="F47" s="268"/>
      <c r="G47" s="258"/>
      <c r="H47" s="269"/>
      <c r="I47" s="270"/>
      <c r="J47" s="268"/>
    </row>
    <row r="48" spans="1:11">
      <c r="A48" s="264"/>
      <c r="B48" s="271"/>
      <c r="C48" s="403" t="s">
        <v>320</v>
      </c>
      <c r="D48" s="403"/>
      <c r="E48" s="403"/>
      <c r="F48" s="403"/>
      <c r="G48" s="272"/>
      <c r="H48" s="263"/>
      <c r="I48" s="273" t="s">
        <v>129</v>
      </c>
      <c r="J48" s="272">
        <f>SUM(J5:J47)</f>
        <v>0</v>
      </c>
    </row>
    <row r="51" spans="1:11" ht="18.75">
      <c r="A51" s="291">
        <v>2</v>
      </c>
      <c r="B51" s="292"/>
      <c r="C51" s="397" t="s">
        <v>321</v>
      </c>
      <c r="D51" s="397"/>
      <c r="E51" s="397"/>
      <c r="F51" s="397"/>
      <c r="G51" s="397"/>
      <c r="H51" s="397"/>
      <c r="I51" s="397"/>
      <c r="J51" s="397"/>
    </row>
    <row r="52" spans="1:11" ht="18.75">
      <c r="A52" s="253"/>
      <c r="B52" s="254"/>
      <c r="C52" s="276"/>
      <c r="D52" s="276"/>
      <c r="E52" s="276"/>
      <c r="F52" s="276"/>
      <c r="G52" s="276"/>
      <c r="H52" s="276"/>
      <c r="I52" s="276"/>
      <c r="J52" s="276"/>
    </row>
    <row r="53" spans="1:11" ht="305.25" customHeight="1">
      <c r="A53" s="277" t="s">
        <v>17</v>
      </c>
      <c r="B53" s="404" t="s">
        <v>396</v>
      </c>
      <c r="C53" s="404"/>
      <c r="D53" s="404"/>
      <c r="E53" s="404"/>
      <c r="F53" s="404"/>
      <c r="G53" s="404"/>
      <c r="H53" s="404"/>
      <c r="I53" s="404"/>
      <c r="J53" s="404"/>
    </row>
    <row r="54" spans="1:11">
      <c r="A54" s="286"/>
      <c r="B54" s="287"/>
      <c r="C54" s="288"/>
      <c r="D54" s="289" t="s">
        <v>322</v>
      </c>
      <c r="E54" s="260">
        <v>1</v>
      </c>
      <c r="F54" s="261"/>
      <c r="G54" s="262" t="s">
        <v>300</v>
      </c>
      <c r="H54" s="290"/>
      <c r="I54" s="264" t="s">
        <v>129</v>
      </c>
      <c r="J54" s="265">
        <f>E54*H54</f>
        <v>0</v>
      </c>
    </row>
    <row r="55" spans="1:11">
      <c r="A55" s="270"/>
      <c r="B55" s="257"/>
      <c r="C55" s="281"/>
      <c r="D55" s="280"/>
      <c r="E55" s="282"/>
      <c r="F55" s="275"/>
      <c r="G55" s="275"/>
      <c r="H55" s="269"/>
      <c r="I55" s="284"/>
      <c r="J55" s="275"/>
    </row>
    <row r="56" spans="1:11" ht="34.5" customHeight="1">
      <c r="A56" s="400" t="s">
        <v>20</v>
      </c>
      <c r="B56" s="400"/>
      <c r="C56" s="401" t="s">
        <v>397</v>
      </c>
      <c r="D56" s="402"/>
      <c r="E56" s="402"/>
      <c r="F56" s="402"/>
      <c r="G56" s="402"/>
      <c r="H56" s="402"/>
      <c r="I56" s="402"/>
      <c r="J56" s="402"/>
      <c r="K56" s="357"/>
    </row>
    <row r="57" spans="1:11">
      <c r="A57" s="256"/>
      <c r="B57" s="257"/>
      <c r="C57" s="258"/>
      <c r="D57" s="259" t="s">
        <v>322</v>
      </c>
      <c r="E57" s="260">
        <v>1</v>
      </c>
      <c r="F57" s="261"/>
      <c r="G57" s="262" t="s">
        <v>300</v>
      </c>
      <c r="H57" s="263"/>
      <c r="I57" s="264" t="s">
        <v>129</v>
      </c>
      <c r="J57" s="265">
        <f>E57*H57</f>
        <v>0</v>
      </c>
    </row>
    <row r="58" spans="1:11">
      <c r="A58" s="256"/>
      <c r="B58" s="257"/>
      <c r="C58" s="258"/>
      <c r="D58" s="266"/>
      <c r="E58" s="267"/>
      <c r="F58" s="268"/>
      <c r="G58" s="258"/>
      <c r="H58" s="269"/>
      <c r="I58" s="270"/>
      <c r="J58" s="268"/>
    </row>
    <row r="59" spans="1:11" ht="52.5" customHeight="1">
      <c r="A59" s="400" t="s">
        <v>22</v>
      </c>
      <c r="B59" s="400"/>
      <c r="C59" s="401" t="s">
        <v>398</v>
      </c>
      <c r="D59" s="402"/>
      <c r="E59" s="402"/>
      <c r="F59" s="402"/>
      <c r="G59" s="402"/>
      <c r="H59" s="402"/>
      <c r="I59" s="402"/>
      <c r="J59" s="402"/>
    </row>
    <row r="60" spans="1:11">
      <c r="A60" s="256"/>
      <c r="B60" s="257"/>
      <c r="C60" s="258"/>
      <c r="D60" s="259" t="s">
        <v>309</v>
      </c>
      <c r="E60" s="260">
        <v>5</v>
      </c>
      <c r="F60" s="261"/>
      <c r="G60" s="262" t="s">
        <v>300</v>
      </c>
      <c r="H60" s="263"/>
      <c r="I60" s="264" t="s">
        <v>129</v>
      </c>
      <c r="J60" s="265">
        <f>E60*H60</f>
        <v>0</v>
      </c>
    </row>
    <row r="61" spans="1:11">
      <c r="A61" s="256"/>
      <c r="B61" s="257"/>
      <c r="C61" s="258"/>
      <c r="D61" s="266"/>
      <c r="E61" s="267"/>
      <c r="F61" s="268"/>
      <c r="G61" s="258"/>
      <c r="H61" s="269"/>
      <c r="I61" s="270"/>
      <c r="J61" s="268"/>
    </row>
    <row r="62" spans="1:11" ht="48.75" customHeight="1">
      <c r="A62" s="400" t="s">
        <v>25</v>
      </c>
      <c r="B62" s="400"/>
      <c r="C62" s="401" t="s">
        <v>399</v>
      </c>
      <c r="D62" s="402"/>
      <c r="E62" s="402"/>
      <c r="F62" s="402"/>
      <c r="G62" s="402"/>
      <c r="H62" s="402"/>
      <c r="I62" s="402"/>
      <c r="J62" s="402"/>
      <c r="K62" s="357"/>
    </row>
    <row r="63" spans="1:11">
      <c r="A63" s="256"/>
      <c r="B63" s="257"/>
      <c r="C63" s="258"/>
      <c r="D63" s="259" t="s">
        <v>309</v>
      </c>
      <c r="E63" s="260">
        <v>30</v>
      </c>
      <c r="F63" s="261"/>
      <c r="G63" s="262" t="s">
        <v>300</v>
      </c>
      <c r="H63" s="263"/>
      <c r="I63" s="264" t="s">
        <v>129</v>
      </c>
      <c r="J63" s="265">
        <f>E63*H63</f>
        <v>0</v>
      </c>
    </row>
    <row r="64" spans="1:11">
      <c r="A64" s="256"/>
      <c r="B64" s="257"/>
      <c r="C64" s="258"/>
      <c r="D64" s="266"/>
      <c r="E64" s="267"/>
      <c r="F64" s="268"/>
      <c r="G64" s="258"/>
      <c r="H64" s="269"/>
      <c r="I64" s="270"/>
      <c r="J64" s="268"/>
    </row>
    <row r="65" spans="1:10" ht="20.25" customHeight="1">
      <c r="A65" s="277" t="s">
        <v>27</v>
      </c>
      <c r="B65" s="396" t="s">
        <v>323</v>
      </c>
      <c r="C65" s="396"/>
      <c r="D65" s="396"/>
      <c r="E65" s="396"/>
      <c r="F65" s="396"/>
      <c r="G65" s="396"/>
      <c r="H65" s="396"/>
      <c r="I65" s="396"/>
      <c r="J65" s="396"/>
    </row>
    <row r="66" spans="1:10">
      <c r="A66" s="278"/>
      <c r="B66" s="257"/>
      <c r="C66" s="279"/>
      <c r="D66" s="259" t="s">
        <v>319</v>
      </c>
      <c r="E66" s="260">
        <v>10</v>
      </c>
      <c r="F66" s="261"/>
      <c r="G66" s="262" t="s">
        <v>300</v>
      </c>
      <c r="H66" s="263"/>
      <c r="I66" s="264" t="s">
        <v>129</v>
      </c>
      <c r="J66" s="265">
        <f>E66*H66</f>
        <v>0</v>
      </c>
    </row>
    <row r="67" spans="1:10">
      <c r="A67" s="270"/>
      <c r="B67" s="257"/>
      <c r="C67" s="281"/>
      <c r="D67" s="280"/>
      <c r="E67" s="282"/>
      <c r="F67" s="275"/>
      <c r="G67" s="275"/>
      <c r="H67" s="269"/>
      <c r="I67" s="284"/>
      <c r="J67" s="275"/>
    </row>
    <row r="68" spans="1:10">
      <c r="A68" s="264"/>
      <c r="B68" s="271"/>
      <c r="C68" s="393" t="s">
        <v>324</v>
      </c>
      <c r="D68" s="393"/>
      <c r="E68" s="393"/>
      <c r="F68" s="393"/>
      <c r="G68" s="393"/>
      <c r="H68" s="393"/>
      <c r="I68" s="273" t="s">
        <v>129</v>
      </c>
      <c r="J68" s="272">
        <f>SUM(J53:J67)</f>
        <v>0</v>
      </c>
    </row>
    <row r="71" spans="1:10" ht="18.75">
      <c r="A71" s="291">
        <v>3</v>
      </c>
      <c r="B71" s="292"/>
      <c r="C71" s="397" t="s">
        <v>118</v>
      </c>
      <c r="D71" s="397"/>
      <c r="E71" s="397"/>
      <c r="F71" s="397"/>
      <c r="G71" s="397"/>
      <c r="H71" s="397"/>
      <c r="I71" s="397"/>
      <c r="J71" s="397"/>
    </row>
    <row r="72" spans="1:10" ht="18.75">
      <c r="A72" s="253"/>
      <c r="B72" s="254"/>
      <c r="C72" s="276"/>
      <c r="D72" s="276"/>
      <c r="E72" s="276"/>
      <c r="F72" s="276"/>
      <c r="G72" s="276"/>
      <c r="H72" s="276"/>
      <c r="I72" s="276"/>
      <c r="J72" s="276"/>
    </row>
    <row r="73" spans="1:10" ht="35.25" customHeight="1">
      <c r="A73" s="277" t="s">
        <v>47</v>
      </c>
      <c r="B73" s="398" t="s">
        <v>325</v>
      </c>
      <c r="C73" s="398"/>
      <c r="D73" s="398"/>
      <c r="E73" s="398"/>
      <c r="F73" s="398"/>
      <c r="G73" s="398"/>
      <c r="H73" s="398"/>
      <c r="I73" s="398"/>
      <c r="J73" s="398"/>
    </row>
    <row r="74" spans="1:10">
      <c r="A74" s="278"/>
      <c r="B74" s="257"/>
      <c r="C74" s="279"/>
      <c r="D74" s="259" t="s">
        <v>326</v>
      </c>
      <c r="E74" s="260">
        <v>1</v>
      </c>
      <c r="F74" s="261"/>
      <c r="G74" s="262" t="s">
        <v>300</v>
      </c>
      <c r="H74" s="263"/>
      <c r="I74" s="264" t="s">
        <v>129</v>
      </c>
      <c r="J74" s="265">
        <f>E74*H74</f>
        <v>0</v>
      </c>
    </row>
    <row r="75" spans="1:10">
      <c r="A75" s="278"/>
      <c r="B75" s="257"/>
      <c r="C75" s="279"/>
      <c r="D75" s="266"/>
      <c r="E75" s="267"/>
      <c r="F75" s="268"/>
      <c r="G75" s="258"/>
      <c r="H75" s="269"/>
      <c r="I75" s="270"/>
      <c r="J75" s="268"/>
    </row>
    <row r="76" spans="1:10" ht="51.75" customHeight="1">
      <c r="A76" s="277" t="s">
        <v>48</v>
      </c>
      <c r="B76" s="398" t="s">
        <v>327</v>
      </c>
      <c r="C76" s="398"/>
      <c r="D76" s="398"/>
      <c r="E76" s="398"/>
      <c r="F76" s="398"/>
      <c r="G76" s="398"/>
      <c r="H76" s="398"/>
      <c r="I76" s="398"/>
      <c r="J76" s="398"/>
    </row>
    <row r="77" spans="1:10" ht="18.75">
      <c r="A77" s="278"/>
      <c r="B77" s="257"/>
      <c r="C77" s="279"/>
      <c r="D77" s="259" t="s">
        <v>328</v>
      </c>
      <c r="E77" s="260">
        <v>30</v>
      </c>
      <c r="F77" s="261"/>
      <c r="G77" s="262" t="s">
        <v>300</v>
      </c>
      <c r="H77" s="263"/>
      <c r="I77" s="264" t="s">
        <v>129</v>
      </c>
      <c r="J77" s="265">
        <f>E77*H77</f>
        <v>0</v>
      </c>
    </row>
    <row r="78" spans="1:10">
      <c r="A78" s="280"/>
      <c r="B78" s="246"/>
      <c r="C78" s="281"/>
      <c r="D78" s="280"/>
      <c r="E78" s="282"/>
      <c r="F78" s="275"/>
      <c r="G78" s="275"/>
      <c r="H78" s="283"/>
      <c r="I78" s="284"/>
      <c r="J78" s="285"/>
    </row>
    <row r="79" spans="1:10" ht="39.75" customHeight="1">
      <c r="A79" s="277" t="s">
        <v>51</v>
      </c>
      <c r="B79" s="399" t="s">
        <v>329</v>
      </c>
      <c r="C79" s="399"/>
      <c r="D79" s="399"/>
      <c r="E79" s="399"/>
      <c r="F79" s="399"/>
      <c r="G79" s="399"/>
      <c r="H79" s="399"/>
      <c r="I79" s="399"/>
      <c r="J79" s="293"/>
    </row>
    <row r="80" spans="1:10" ht="18.75">
      <c r="A80" s="286"/>
      <c r="B80" s="287"/>
      <c r="C80" s="288"/>
      <c r="D80" s="259" t="s">
        <v>328</v>
      </c>
      <c r="E80" s="260">
        <v>10</v>
      </c>
      <c r="F80" s="261"/>
      <c r="G80" s="262" t="s">
        <v>300</v>
      </c>
      <c r="H80" s="290"/>
      <c r="I80" s="264" t="s">
        <v>129</v>
      </c>
      <c r="J80" s="265">
        <f>E80*H80</f>
        <v>0</v>
      </c>
    </row>
    <row r="81" spans="1:10">
      <c r="A81" s="270"/>
      <c r="B81" s="257"/>
      <c r="C81" s="281"/>
      <c r="D81" s="280"/>
      <c r="E81" s="282"/>
      <c r="F81" s="275"/>
      <c r="G81" s="275"/>
      <c r="H81" s="269"/>
      <c r="I81" s="284"/>
      <c r="J81" s="275"/>
    </row>
    <row r="82" spans="1:10" ht="28.5" customHeight="1">
      <c r="A82" s="277" t="s">
        <v>52</v>
      </c>
      <c r="B82" s="396" t="s">
        <v>447</v>
      </c>
      <c r="C82" s="396"/>
      <c r="D82" s="396"/>
      <c r="E82" s="396"/>
      <c r="F82" s="396"/>
      <c r="G82" s="396"/>
      <c r="H82" s="396"/>
      <c r="I82" s="396"/>
      <c r="J82" s="396"/>
    </row>
    <row r="83" spans="1:10" ht="18.75">
      <c r="A83" s="278"/>
      <c r="B83" s="257"/>
      <c r="C83" s="279"/>
      <c r="D83" s="259" t="s">
        <v>328</v>
      </c>
      <c r="E83" s="260">
        <v>15</v>
      </c>
      <c r="F83" s="261"/>
      <c r="G83" s="262" t="s">
        <v>300</v>
      </c>
      <c r="H83" s="263"/>
      <c r="I83" s="264" t="s">
        <v>129</v>
      </c>
      <c r="J83" s="265">
        <f>E83*H83</f>
        <v>0</v>
      </c>
    </row>
    <row r="84" spans="1:10">
      <c r="A84" s="270"/>
      <c r="B84" s="257"/>
      <c r="C84" s="281"/>
      <c r="D84" s="280"/>
      <c r="E84" s="282"/>
      <c r="F84" s="275"/>
      <c r="G84" s="275"/>
      <c r="H84" s="269"/>
      <c r="I84" s="284"/>
      <c r="J84" s="275"/>
    </row>
    <row r="85" spans="1:10" ht="54" customHeight="1">
      <c r="A85" s="277" t="s">
        <v>54</v>
      </c>
      <c r="B85" s="396" t="s">
        <v>330</v>
      </c>
      <c r="C85" s="396"/>
      <c r="D85" s="396"/>
      <c r="E85" s="396"/>
      <c r="F85" s="396"/>
      <c r="G85" s="396"/>
      <c r="H85" s="396"/>
      <c r="I85" s="396"/>
      <c r="J85" s="396"/>
    </row>
    <row r="86" spans="1:10" ht="18.75">
      <c r="A86" s="278"/>
      <c r="B86" s="257"/>
      <c r="C86" s="279"/>
      <c r="D86" s="259" t="s">
        <v>328</v>
      </c>
      <c r="E86" s="260">
        <v>1</v>
      </c>
      <c r="F86" s="261"/>
      <c r="G86" s="262" t="s">
        <v>300</v>
      </c>
      <c r="H86" s="263"/>
      <c r="I86" s="264" t="s">
        <v>129</v>
      </c>
      <c r="J86" s="265">
        <f>E86*H86</f>
        <v>0</v>
      </c>
    </row>
    <row r="87" spans="1:10">
      <c r="A87" s="270"/>
      <c r="B87" s="257"/>
      <c r="C87" s="281"/>
      <c r="D87" s="280"/>
      <c r="E87" s="282"/>
      <c r="F87" s="275"/>
      <c r="G87" s="275"/>
      <c r="H87" s="269"/>
      <c r="I87" s="284"/>
      <c r="J87" s="275"/>
    </row>
    <row r="88" spans="1:10" ht="60.75" customHeight="1">
      <c r="A88" s="277" t="s">
        <v>55</v>
      </c>
      <c r="B88" s="396" t="s">
        <v>448</v>
      </c>
      <c r="C88" s="396"/>
      <c r="D88" s="396"/>
      <c r="E88" s="396"/>
      <c r="F88" s="396"/>
      <c r="G88" s="396"/>
      <c r="H88" s="396"/>
      <c r="I88" s="396"/>
      <c r="J88" s="396"/>
    </row>
    <row r="89" spans="1:10">
      <c r="A89" s="278"/>
      <c r="B89" s="360"/>
      <c r="C89" s="361"/>
      <c r="D89" s="362" t="s">
        <v>50</v>
      </c>
      <c r="E89" s="363">
        <v>2</v>
      </c>
      <c r="F89" s="364"/>
      <c r="G89" s="365" t="s">
        <v>300</v>
      </c>
      <c r="H89" s="263"/>
      <c r="I89" s="366" t="s">
        <v>129</v>
      </c>
      <c r="J89" s="367">
        <f>E89*H89</f>
        <v>0</v>
      </c>
    </row>
    <row r="90" spans="1:10">
      <c r="A90" s="270"/>
      <c r="B90" s="360"/>
      <c r="C90" s="368"/>
      <c r="D90" s="369"/>
      <c r="E90" s="370"/>
      <c r="F90" s="371"/>
      <c r="G90" s="371"/>
      <c r="H90" s="269"/>
      <c r="I90" s="372"/>
      <c r="J90" s="371"/>
    </row>
    <row r="91" spans="1:10" ht="35.25" customHeight="1">
      <c r="A91" s="277" t="s">
        <v>56</v>
      </c>
      <c r="B91" s="396" t="s">
        <v>449</v>
      </c>
      <c r="C91" s="396"/>
      <c r="D91" s="396"/>
      <c r="E91" s="396"/>
      <c r="F91" s="396"/>
      <c r="G91" s="396"/>
      <c r="H91" s="396"/>
      <c r="I91" s="396"/>
      <c r="J91" s="396"/>
    </row>
    <row r="92" spans="1:10">
      <c r="A92" s="278"/>
      <c r="B92" s="257"/>
      <c r="C92" s="279"/>
      <c r="D92" s="259" t="s">
        <v>50</v>
      </c>
      <c r="E92" s="260">
        <v>2</v>
      </c>
      <c r="F92" s="261"/>
      <c r="G92" s="262" t="s">
        <v>300</v>
      </c>
      <c r="H92" s="263"/>
      <c r="I92" s="264" t="s">
        <v>129</v>
      </c>
      <c r="J92" s="265">
        <f>E92*H92</f>
        <v>0</v>
      </c>
    </row>
    <row r="93" spans="1:10">
      <c r="A93" s="270"/>
      <c r="B93" s="257"/>
      <c r="C93" s="281"/>
      <c r="D93" s="280"/>
      <c r="E93" s="282"/>
      <c r="F93" s="275"/>
      <c r="G93" s="275"/>
      <c r="H93" s="269"/>
      <c r="I93" s="284"/>
      <c r="J93" s="275"/>
    </row>
    <row r="94" spans="1:10">
      <c r="A94" s="264"/>
      <c r="B94" s="271"/>
      <c r="C94" s="393" t="s">
        <v>331</v>
      </c>
      <c r="D94" s="393"/>
      <c r="E94" s="393"/>
      <c r="F94" s="393"/>
      <c r="G94" s="393"/>
      <c r="H94" s="393"/>
      <c r="I94" s="273" t="s">
        <v>129</v>
      </c>
      <c r="J94" s="272">
        <f>SUM(J74:J92)</f>
        <v>0</v>
      </c>
    </row>
    <row r="97" spans="1:10" ht="18.75">
      <c r="A97" s="312">
        <v>4</v>
      </c>
      <c r="B97" s="292"/>
      <c r="C97" s="395" t="s">
        <v>332</v>
      </c>
      <c r="D97" s="395"/>
      <c r="E97" s="395"/>
      <c r="F97" s="395"/>
      <c r="G97" s="395"/>
      <c r="H97" s="395"/>
      <c r="I97" s="395"/>
      <c r="J97" s="395"/>
    </row>
    <row r="98" spans="1:10" ht="18.75">
      <c r="A98" s="294"/>
      <c r="B98" s="254"/>
      <c r="C98" s="295"/>
      <c r="D98" s="296"/>
      <c r="E98" s="297"/>
      <c r="F98" s="297"/>
      <c r="G98" s="298"/>
      <c r="H98" s="251"/>
      <c r="I98" s="247"/>
      <c r="J98" s="299"/>
    </row>
    <row r="99" spans="1:10" ht="83.25" customHeight="1">
      <c r="A99" s="300" t="s">
        <v>64</v>
      </c>
      <c r="B99" s="391" t="s">
        <v>450</v>
      </c>
      <c r="C99" s="392"/>
      <c r="D99" s="392"/>
      <c r="E99" s="392"/>
      <c r="F99" s="392"/>
      <c r="G99" s="392"/>
      <c r="H99" s="392"/>
      <c r="I99" s="264" t="s">
        <v>129</v>
      </c>
      <c r="J99" s="301"/>
    </row>
    <row r="100" spans="1:10" ht="18.75">
      <c r="A100" s="294"/>
      <c r="B100" s="254"/>
      <c r="C100" s="295"/>
      <c r="D100" s="296"/>
      <c r="E100" s="297"/>
      <c r="F100" s="297"/>
      <c r="G100" s="298"/>
      <c r="H100" s="251"/>
      <c r="I100" s="247"/>
      <c r="J100" s="299"/>
    </row>
    <row r="101" spans="1:10" ht="66" customHeight="1">
      <c r="A101" s="300" t="s">
        <v>66</v>
      </c>
      <c r="B101" s="391" t="s">
        <v>333</v>
      </c>
      <c r="C101" s="392"/>
      <c r="D101" s="392"/>
      <c r="E101" s="392"/>
      <c r="F101" s="392"/>
      <c r="G101" s="392"/>
      <c r="H101" s="392"/>
      <c r="I101" s="264" t="s">
        <v>129</v>
      </c>
      <c r="J101" s="302"/>
    </row>
    <row r="102" spans="1:10" ht="20.25">
      <c r="A102" s="303"/>
      <c r="B102" s="304"/>
      <c r="C102" s="305"/>
      <c r="D102" s="306"/>
      <c r="E102" s="307"/>
      <c r="F102" s="306"/>
      <c r="G102" s="248"/>
      <c r="H102" s="308"/>
      <c r="I102" s="247"/>
      <c r="J102" s="298"/>
    </row>
    <row r="103" spans="1:10">
      <c r="A103" s="309"/>
      <c r="B103" s="310"/>
      <c r="C103" s="393" t="s">
        <v>334</v>
      </c>
      <c r="D103" s="393"/>
      <c r="E103" s="393"/>
      <c r="F103" s="393"/>
      <c r="G103" s="393"/>
      <c r="H103" s="393"/>
      <c r="I103" s="273" t="s">
        <v>129</v>
      </c>
      <c r="J103" s="311">
        <f>SUM(J99:J102)</f>
        <v>0</v>
      </c>
    </row>
    <row r="106" spans="1:10" ht="20.25">
      <c r="A106" s="394" t="s">
        <v>335</v>
      </c>
      <c r="B106" s="394"/>
      <c r="C106" s="394"/>
      <c r="D106" s="394"/>
      <c r="E106" s="394"/>
      <c r="F106" s="394"/>
      <c r="G106" s="394"/>
      <c r="H106" s="394"/>
      <c r="I106" s="394"/>
      <c r="J106" s="394"/>
    </row>
    <row r="107" spans="1:10" ht="20.25">
      <c r="A107" s="249"/>
      <c r="B107" s="250"/>
      <c r="C107" s="313"/>
      <c r="D107" s="247"/>
      <c r="E107" s="247"/>
      <c r="F107" s="298"/>
      <c r="G107" s="298"/>
      <c r="H107" s="251"/>
      <c r="I107" s="247"/>
      <c r="J107" s="298"/>
    </row>
    <row r="108" spans="1:10">
      <c r="A108" s="342">
        <v>1</v>
      </c>
      <c r="B108" s="386" t="str">
        <f>'[1]Priključni ormarići'!$C$4</f>
        <v>ELEKTRIČNA INSTALACIJA PRIKLJUČNIH ORMARIĆA</v>
      </c>
      <c r="C108" s="386"/>
      <c r="D108" s="386"/>
      <c r="E108" s="386"/>
      <c r="F108" s="386"/>
      <c r="G108" s="386"/>
      <c r="H108" s="386"/>
      <c r="I108" s="315" t="s">
        <v>129</v>
      </c>
      <c r="J108" s="316"/>
    </row>
    <row r="109" spans="1:10">
      <c r="A109" s="286"/>
      <c r="B109" s="317"/>
      <c r="C109" s="317"/>
      <c r="D109" s="317"/>
      <c r="E109" s="317"/>
      <c r="F109" s="318"/>
      <c r="G109" s="318"/>
      <c r="H109" s="319"/>
      <c r="I109" s="315"/>
      <c r="J109" s="320"/>
    </row>
    <row r="110" spans="1:10">
      <c r="A110" s="342">
        <v>2</v>
      </c>
      <c r="B110" s="386" t="str">
        <f>'[1]NN Mreža'!$C$5</f>
        <v>GLAVNI RAZVODNI ORMAR +GRO</v>
      </c>
      <c r="C110" s="386"/>
      <c r="D110" s="386"/>
      <c r="E110" s="386"/>
      <c r="F110" s="386"/>
      <c r="G110" s="386"/>
      <c r="H110" s="386"/>
      <c r="I110" s="315" t="s">
        <v>129</v>
      </c>
      <c r="J110" s="316"/>
    </row>
    <row r="111" spans="1:10">
      <c r="A111" s="314"/>
      <c r="B111" s="321"/>
      <c r="C111" s="321"/>
      <c r="D111" s="321"/>
      <c r="E111" s="321"/>
      <c r="F111" s="321"/>
      <c r="G111" s="321"/>
      <c r="H111" s="321"/>
      <c r="I111" s="315"/>
      <c r="J111" s="316"/>
    </row>
    <row r="112" spans="1:10">
      <c r="A112" s="342">
        <v>3</v>
      </c>
      <c r="B112" s="386" t="str">
        <f>'[1]Građevinski radovi'!$C$5</f>
        <v>GRAĐEVINSKI RADOVI</v>
      </c>
      <c r="C112" s="386"/>
      <c r="D112" s="386"/>
      <c r="E112" s="386"/>
      <c r="F112" s="386"/>
      <c r="G112" s="386"/>
      <c r="H112" s="386"/>
      <c r="I112" s="315" t="s">
        <v>129</v>
      </c>
      <c r="J112" s="316"/>
    </row>
    <row r="113" spans="1:10">
      <c r="A113" s="314"/>
      <c r="B113" s="321"/>
      <c r="C113" s="321"/>
      <c r="D113" s="321"/>
      <c r="E113" s="321"/>
      <c r="F113" s="321"/>
      <c r="G113" s="321"/>
      <c r="H113" s="321"/>
      <c r="I113" s="315"/>
      <c r="J113" s="316"/>
    </row>
    <row r="114" spans="1:10">
      <c r="A114" s="342">
        <v>4</v>
      </c>
      <c r="B114" s="386" t="str">
        <f>[1]Ispitivanje!$C$5</f>
        <v>ISPITIVANJE INSTALACIJE I TEHNIČKA DOKUMENTACIJA</v>
      </c>
      <c r="C114" s="386"/>
      <c r="D114" s="386"/>
      <c r="E114" s="386"/>
      <c r="F114" s="386"/>
      <c r="G114" s="386"/>
      <c r="H114" s="386"/>
      <c r="I114" s="315" t="s">
        <v>129</v>
      </c>
      <c r="J114" s="316"/>
    </row>
    <row r="115" spans="1:10">
      <c r="A115" s="322"/>
      <c r="B115" s="323"/>
      <c r="C115" s="323"/>
      <c r="D115" s="323"/>
      <c r="E115" s="323"/>
      <c r="F115" s="323"/>
      <c r="G115" s="323"/>
      <c r="H115" s="323"/>
      <c r="I115" s="324"/>
      <c r="J115" s="325"/>
    </row>
    <row r="116" spans="1:10" ht="18">
      <c r="A116" s="322"/>
      <c r="B116" s="323"/>
      <c r="C116" s="326" t="s">
        <v>336</v>
      </c>
      <c r="D116" s="327"/>
      <c r="E116" s="328"/>
      <c r="F116" s="329"/>
      <c r="G116" s="329"/>
      <c r="H116" s="330"/>
      <c r="I116" s="331" t="s">
        <v>129</v>
      </c>
      <c r="J116" s="332">
        <f>SUM(J108:J115)</f>
        <v>0</v>
      </c>
    </row>
    <row r="117" spans="1:10" ht="18">
      <c r="A117" s="333"/>
      <c r="B117" s="334"/>
      <c r="C117" s="387" t="s">
        <v>337</v>
      </c>
      <c r="D117" s="388"/>
      <c r="E117" s="328"/>
      <c r="F117" s="329"/>
      <c r="G117" s="329"/>
      <c r="H117" s="330"/>
      <c r="I117" s="331" t="s">
        <v>129</v>
      </c>
      <c r="J117" s="332">
        <f>J116*25%</f>
        <v>0</v>
      </c>
    </row>
    <row r="118" spans="1:10" ht="18.75">
      <c r="A118" s="335"/>
      <c r="B118" s="336"/>
      <c r="C118" s="389" t="s">
        <v>7</v>
      </c>
      <c r="D118" s="390"/>
      <c r="E118" s="337"/>
      <c r="F118" s="338"/>
      <c r="G118" s="338"/>
      <c r="H118" s="339"/>
      <c r="I118" s="340" t="s">
        <v>129</v>
      </c>
      <c r="J118" s="341">
        <f>J116+J117</f>
        <v>0</v>
      </c>
    </row>
    <row r="123" spans="1:10">
      <c r="C123" s="383" t="s">
        <v>115</v>
      </c>
      <c r="D123" s="383"/>
      <c r="E123" s="383"/>
      <c r="F123" s="383"/>
    </row>
    <row r="124" spans="1:10" ht="15.75" customHeight="1">
      <c r="C124" s="380" t="s">
        <v>385</v>
      </c>
      <c r="D124" s="380"/>
      <c r="E124" s="380"/>
      <c r="F124" s="380"/>
    </row>
    <row r="125" spans="1:10">
      <c r="C125" s="380"/>
      <c r="D125" s="380"/>
      <c r="E125" s="380"/>
      <c r="F125" s="380"/>
    </row>
    <row r="126" spans="1:10" ht="44.25" customHeight="1">
      <c r="C126" s="380"/>
      <c r="D126" s="380"/>
      <c r="E126" s="380"/>
      <c r="F126" s="380"/>
    </row>
  </sheetData>
  <mergeCells count="65">
    <mergeCell ref="C123:F123"/>
    <mergeCell ref="C124:F126"/>
    <mergeCell ref="C2:J2"/>
    <mergeCell ref="A18:B18"/>
    <mergeCell ref="C18:J18"/>
    <mergeCell ref="A21:B21"/>
    <mergeCell ref="C21:J21"/>
    <mergeCell ref="A4:B4"/>
    <mergeCell ref="C4:J4"/>
    <mergeCell ref="A7:B7"/>
    <mergeCell ref="C7:J7"/>
    <mergeCell ref="A10:B10"/>
    <mergeCell ref="C10:J10"/>
    <mergeCell ref="A16:B16"/>
    <mergeCell ref="C16:J16"/>
    <mergeCell ref="A13:B13"/>
    <mergeCell ref="C13:J13"/>
    <mergeCell ref="C3:F3"/>
    <mergeCell ref="A24:B24"/>
    <mergeCell ref="C24:J24"/>
    <mergeCell ref="A27:B27"/>
    <mergeCell ref="C27:J27"/>
    <mergeCell ref="A30:B30"/>
    <mergeCell ref="C30:J30"/>
    <mergeCell ref="A42:B42"/>
    <mergeCell ref="C42:J42"/>
    <mergeCell ref="A33:B33"/>
    <mergeCell ref="C33:J33"/>
    <mergeCell ref="A36:B36"/>
    <mergeCell ref="C36:J36"/>
    <mergeCell ref="A39:B39"/>
    <mergeCell ref="C39:J39"/>
    <mergeCell ref="A62:B62"/>
    <mergeCell ref="C62:J62"/>
    <mergeCell ref="A45:B45"/>
    <mergeCell ref="C45:J45"/>
    <mergeCell ref="C48:F48"/>
    <mergeCell ref="C51:J51"/>
    <mergeCell ref="B53:J53"/>
    <mergeCell ref="A56:B56"/>
    <mergeCell ref="C56:J56"/>
    <mergeCell ref="A59:B59"/>
    <mergeCell ref="C59:J59"/>
    <mergeCell ref="C97:J97"/>
    <mergeCell ref="B65:J65"/>
    <mergeCell ref="C68:H68"/>
    <mergeCell ref="C71:J71"/>
    <mergeCell ref="B73:J73"/>
    <mergeCell ref="B76:J76"/>
    <mergeCell ref="B79:I79"/>
    <mergeCell ref="B82:J82"/>
    <mergeCell ref="B85:J85"/>
    <mergeCell ref="B88:J88"/>
    <mergeCell ref="B91:J91"/>
    <mergeCell ref="C94:H94"/>
    <mergeCell ref="B112:H112"/>
    <mergeCell ref="B114:H114"/>
    <mergeCell ref="C117:D117"/>
    <mergeCell ref="C118:D118"/>
    <mergeCell ref="B99:H99"/>
    <mergeCell ref="B101:H101"/>
    <mergeCell ref="C103:H103"/>
    <mergeCell ref="A106:J106"/>
    <mergeCell ref="B108:H108"/>
    <mergeCell ref="B110:H1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5"/>
  <sheetViews>
    <sheetView workbookViewId="0"/>
  </sheetViews>
  <sheetFormatPr defaultRowHeight="15"/>
  <cols>
    <col min="1" max="1" width="3.140625" customWidth="1"/>
    <col min="8" max="8" width="4" bestFit="1" customWidth="1"/>
    <col min="9" max="9" width="15.85546875" customWidth="1"/>
  </cols>
  <sheetData>
    <row r="3" spans="1:9" ht="20.25">
      <c r="A3" s="394" t="s">
        <v>335</v>
      </c>
      <c r="B3" s="394"/>
      <c r="C3" s="394"/>
      <c r="D3" s="394"/>
      <c r="E3" s="394"/>
      <c r="F3" s="394"/>
      <c r="G3" s="394"/>
      <c r="H3" s="394"/>
      <c r="I3" s="394"/>
    </row>
    <row r="4" spans="1:9" ht="20.25">
      <c r="A4" s="249"/>
      <c r="B4" s="250"/>
      <c r="C4" s="313"/>
      <c r="D4" s="247"/>
      <c r="E4" s="247"/>
      <c r="F4" s="298"/>
      <c r="G4" s="298"/>
      <c r="H4" s="247"/>
      <c r="I4" s="298"/>
    </row>
    <row r="5" spans="1:9" ht="44.25" customHeight="1">
      <c r="A5" s="342">
        <v>1</v>
      </c>
      <c r="B5" s="386" t="s">
        <v>338</v>
      </c>
      <c r="C5" s="386"/>
      <c r="D5" s="386"/>
      <c r="E5" s="386"/>
      <c r="F5" s="386"/>
      <c r="G5" s="386"/>
      <c r="H5" s="315" t="s">
        <v>129</v>
      </c>
      <c r="I5" s="316"/>
    </row>
    <row r="6" spans="1:9" ht="15.75">
      <c r="A6" s="286"/>
      <c r="B6" s="317"/>
      <c r="C6" s="317"/>
      <c r="D6" s="317"/>
      <c r="E6" s="317"/>
      <c r="F6" s="318"/>
      <c r="G6" s="318"/>
      <c r="H6" s="315"/>
      <c r="I6" s="320"/>
    </row>
    <row r="7" spans="1:9" ht="15.75">
      <c r="A7" s="342">
        <v>2</v>
      </c>
      <c r="B7" s="386" t="s">
        <v>339</v>
      </c>
      <c r="C7" s="386"/>
      <c r="D7" s="386"/>
      <c r="E7" s="386"/>
      <c r="F7" s="386"/>
      <c r="G7" s="386"/>
      <c r="H7" s="315" t="s">
        <v>129</v>
      </c>
      <c r="I7" s="316"/>
    </row>
    <row r="8" spans="1:9" ht="15.75">
      <c r="A8" s="314"/>
      <c r="B8" s="321"/>
      <c r="C8" s="321"/>
      <c r="D8" s="321"/>
      <c r="E8" s="321"/>
      <c r="F8" s="321"/>
      <c r="G8" s="321"/>
      <c r="H8" s="315"/>
      <c r="I8" s="316"/>
    </row>
    <row r="9" spans="1:9" ht="15.75">
      <c r="A9" s="342">
        <v>3</v>
      </c>
      <c r="B9" s="386" t="s">
        <v>340</v>
      </c>
      <c r="C9" s="386"/>
      <c r="D9" s="386"/>
      <c r="E9" s="386"/>
      <c r="F9" s="386"/>
      <c r="G9" s="386"/>
      <c r="H9" s="315" t="s">
        <v>129</v>
      </c>
      <c r="I9" s="316"/>
    </row>
    <row r="10" spans="1:9" ht="15.75">
      <c r="A10" s="314"/>
      <c r="B10" s="321"/>
      <c r="C10" s="321"/>
      <c r="D10" s="321"/>
      <c r="E10" s="321"/>
      <c r="F10" s="321"/>
      <c r="G10" s="321"/>
      <c r="H10" s="315"/>
      <c r="I10" s="316"/>
    </row>
    <row r="11" spans="1:9" ht="15.75">
      <c r="A11" s="342">
        <v>4</v>
      </c>
      <c r="B11" s="386" t="s">
        <v>341</v>
      </c>
      <c r="C11" s="386"/>
      <c r="D11" s="386"/>
      <c r="E11" s="386"/>
      <c r="F11" s="386"/>
      <c r="G11" s="386"/>
      <c r="H11" s="315" t="s">
        <v>129</v>
      </c>
      <c r="I11" s="316"/>
    </row>
    <row r="12" spans="1:9" ht="15.75">
      <c r="A12" s="322"/>
      <c r="B12" s="323"/>
      <c r="C12" s="323"/>
      <c r="D12" s="323"/>
      <c r="E12" s="323"/>
      <c r="F12" s="323"/>
      <c r="G12" s="323"/>
      <c r="H12" s="324"/>
      <c r="I12" s="325"/>
    </row>
    <row r="13" spans="1:9" ht="18">
      <c r="A13" s="322"/>
      <c r="B13" s="323"/>
      <c r="C13" s="326" t="s">
        <v>336</v>
      </c>
      <c r="D13" s="327"/>
      <c r="E13" s="328"/>
      <c r="F13" s="329"/>
      <c r="G13" s="329"/>
      <c r="H13" s="331" t="s">
        <v>129</v>
      </c>
      <c r="I13" s="332">
        <f>SUM(I5:I12)</f>
        <v>0</v>
      </c>
    </row>
    <row r="14" spans="1:9" ht="18">
      <c r="A14" s="333"/>
      <c r="B14" s="334"/>
      <c r="C14" s="387" t="s">
        <v>337</v>
      </c>
      <c r="D14" s="388"/>
      <c r="E14" s="328"/>
      <c r="F14" s="329"/>
      <c r="G14" s="329"/>
      <c r="H14" s="331" t="s">
        <v>129</v>
      </c>
      <c r="I14" s="332">
        <f>I13*25%</f>
        <v>0</v>
      </c>
    </row>
    <row r="15" spans="1:9" ht="18.75">
      <c r="A15" s="335"/>
      <c r="B15" s="336"/>
      <c r="C15" s="389" t="s">
        <v>7</v>
      </c>
      <c r="D15" s="390"/>
      <c r="E15" s="337"/>
      <c r="F15" s="338"/>
      <c r="G15" s="338"/>
      <c r="H15" s="340" t="s">
        <v>129</v>
      </c>
      <c r="I15" s="341">
        <f>I13+I14</f>
        <v>0</v>
      </c>
    </row>
  </sheetData>
  <mergeCells count="7">
    <mergeCell ref="C15:D15"/>
    <mergeCell ref="A3:I3"/>
    <mergeCell ref="B5:G5"/>
    <mergeCell ref="B7:G7"/>
    <mergeCell ref="B9:G9"/>
    <mergeCell ref="B11:G11"/>
    <mergeCell ref="C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GRAĐEVINSKI RADOVI</vt:lpstr>
      <vt:lpstr>VODOOPSKRBA I HIDRANT</vt:lpstr>
      <vt:lpstr>SIDRENI SUSTAV</vt:lpstr>
      <vt:lpstr>ELEKTRO INSTALACIJE</vt:lpstr>
      <vt:lpstr>UKUPNO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Marijana Kovačević</dc:creator>
  <cp:lastModifiedBy>Marijana Kovačević</cp:lastModifiedBy>
  <dcterms:created xsi:type="dcterms:W3CDTF">2018-04-24T13:02:41Z</dcterms:created>
  <dcterms:modified xsi:type="dcterms:W3CDTF">2018-09-18T07:17:51Z</dcterms:modified>
</cp:coreProperties>
</file>