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00" windowWidth="15195" windowHeight="8670"/>
  </bookViews>
  <sheets>
    <sheet name="List1" sheetId="1" r:id="rId1"/>
  </sheets>
  <definedNames>
    <definedName name="OLE_LINK1" localSheetId="0">List1!#REF!</definedName>
  </definedNames>
  <calcPr calcId="152511"/>
</workbook>
</file>

<file path=xl/calcChain.xml><?xml version="1.0" encoding="utf-8"?>
<calcChain xmlns="http://schemas.openxmlformats.org/spreadsheetml/2006/main">
  <c r="F183" i="1" l="1"/>
  <c r="F180" i="1"/>
  <c r="F177" i="1"/>
  <c r="F174" i="1"/>
  <c r="F171" i="1"/>
  <c r="F168" i="1"/>
  <c r="F165" i="1"/>
  <c r="F129" i="1"/>
  <c r="F200" i="1"/>
  <c r="F197" i="1"/>
  <c r="F194" i="1"/>
  <c r="F191" i="1"/>
  <c r="F155" i="1"/>
  <c r="F152" i="1"/>
  <c r="F149" i="1"/>
  <c r="F141" i="1"/>
  <c r="F138" i="1"/>
  <c r="F135" i="1"/>
  <c r="F132" i="1"/>
  <c r="F121" i="1"/>
  <c r="F123" i="1"/>
  <c r="F210" i="1"/>
  <c r="F86" i="1"/>
  <c r="F83" i="1"/>
  <c r="F63" i="1"/>
  <c r="F80" i="1"/>
  <c r="F77" i="1"/>
  <c r="F74" i="1"/>
  <c r="F43" i="1"/>
  <c r="F49" i="1"/>
  <c r="F35" i="1"/>
  <c r="F32" i="1"/>
  <c r="F29" i="1"/>
  <c r="F26" i="1"/>
  <c r="F23" i="1"/>
  <c r="F60" i="1"/>
  <c r="F66" i="1"/>
  <c r="F20" i="1"/>
  <c r="F12" i="1"/>
  <c r="F14" i="1"/>
  <c r="F96" i="1"/>
  <c r="F46" i="1"/>
  <c r="F52" i="1"/>
  <c r="F202" i="1"/>
  <c r="F218" i="1"/>
  <c r="F88" i="1"/>
  <c r="F104" i="1"/>
  <c r="F68" i="1"/>
  <c r="F102" i="1"/>
  <c r="F54" i="1"/>
  <c r="F100" i="1"/>
  <c r="F37" i="1"/>
  <c r="F98" i="1"/>
  <c r="F157" i="1"/>
  <c r="F214" i="1"/>
  <c r="F185" i="1"/>
  <c r="F216" i="1"/>
  <c r="F143" i="1"/>
  <c r="F212" i="1"/>
  <c r="F221" i="1"/>
  <c r="F230" i="1"/>
  <c r="F107" i="1"/>
  <c r="F228" i="1"/>
  <c r="F233" i="1"/>
</calcChain>
</file>

<file path=xl/sharedStrings.xml><?xml version="1.0" encoding="utf-8"?>
<sst xmlns="http://schemas.openxmlformats.org/spreadsheetml/2006/main" count="199" uniqueCount="107">
  <si>
    <t>kom.</t>
  </si>
  <si>
    <t>5.1.</t>
  </si>
  <si>
    <t>Općenito:</t>
  </si>
  <si>
    <t>redni broj</t>
  </si>
  <si>
    <t>OPIS STAVKE</t>
  </si>
  <si>
    <t>jed. mjera</t>
  </si>
  <si>
    <t>količina</t>
  </si>
  <si>
    <t>jedinična cijena</t>
  </si>
  <si>
    <t>UKUPNO</t>
  </si>
  <si>
    <t>1.</t>
  </si>
  <si>
    <t>Pripremni radovi</t>
  </si>
  <si>
    <t>1.1.</t>
  </si>
  <si>
    <t>kom</t>
  </si>
  <si>
    <t>Pripremni radovi ukupno:</t>
  </si>
  <si>
    <t>2.</t>
  </si>
  <si>
    <t>Zemljani radovi</t>
  </si>
  <si>
    <t>2.1.</t>
  </si>
  <si>
    <t>2.2.</t>
  </si>
  <si>
    <t>2.3.</t>
  </si>
  <si>
    <t>2.4.</t>
  </si>
  <si>
    <t>2.5.</t>
  </si>
  <si>
    <t>2.6.</t>
  </si>
  <si>
    <t>Zemljani radovi ukupno:</t>
  </si>
  <si>
    <t>3.</t>
  </si>
  <si>
    <t>Betonski i armirano betonski radovi</t>
  </si>
  <si>
    <t>3.1.</t>
  </si>
  <si>
    <t>3.2.</t>
  </si>
  <si>
    <t>3.3.</t>
  </si>
  <si>
    <t>3.4.</t>
  </si>
  <si>
    <t>kg</t>
  </si>
  <si>
    <t>Betonski i armirano betonski radovi ukupno:</t>
  </si>
  <si>
    <t>4.</t>
  </si>
  <si>
    <t>Razni radovi i oprema</t>
  </si>
  <si>
    <t>4.1.</t>
  </si>
  <si>
    <t>Razni radovi i oprema ukupno:</t>
  </si>
  <si>
    <t>REKAPITULACIJA</t>
  </si>
  <si>
    <t>5.</t>
  </si>
  <si>
    <r>
      <t>m</t>
    </r>
    <r>
      <rPr>
        <vertAlign val="superscript"/>
        <sz val="10"/>
        <color indexed="8"/>
        <rFont val="Arial"/>
        <family val="2"/>
        <charset val="238"/>
      </rPr>
      <t>3</t>
    </r>
  </si>
  <si>
    <r>
      <t>m</t>
    </r>
    <r>
      <rPr>
        <vertAlign val="superscript"/>
        <sz val="10"/>
        <color indexed="8"/>
        <rFont val="Arial"/>
        <family val="2"/>
      </rPr>
      <t>3</t>
    </r>
  </si>
  <si>
    <r>
      <t>m</t>
    </r>
    <r>
      <rPr>
        <vertAlign val="superscript"/>
        <sz val="10"/>
        <rFont val="Arial"/>
        <family val="2"/>
      </rPr>
      <t>2</t>
    </r>
  </si>
  <si>
    <r>
      <t>m</t>
    </r>
    <r>
      <rPr>
        <vertAlign val="superscript"/>
        <sz val="10"/>
        <rFont val="Arial"/>
        <family val="2"/>
        <charset val="238"/>
      </rPr>
      <t>3</t>
    </r>
  </si>
  <si>
    <t>Kamenarski radovi</t>
  </si>
  <si>
    <t>Kamenarski radovi ukupno:</t>
  </si>
  <si>
    <t>Dobava, čišćenje, ravnanje, savijanje i postavljanje rebrastog betonskog čelika - šipki, kvalitete B500. Armatura se ugrađuje u konstrukciju prema nacrtnoj dokumentaciji i detaljnim iskazima iz izvedbenog projekta. U jediničnoj cijeni sadržana je potrebna paljena žica, podmetači, sav potreban rad i transport. Obračun po kg obrađenog čelika.</t>
  </si>
  <si>
    <t>5.2.</t>
  </si>
  <si>
    <t>5.3.</t>
  </si>
  <si>
    <t>kpl.</t>
  </si>
  <si>
    <t>4.2.</t>
  </si>
  <si>
    <t>4.3.</t>
  </si>
  <si>
    <t>Program kontrole i osiguranja kvalitete, tehnički opis, sve upute i upozorenja te dokaznica mjera na nacrtima iz ovog projekta smatraju se sastavnim dijelovima ovog troškovnika.</t>
  </si>
  <si>
    <r>
      <t>Podmorski iskop temeljnog nasipa na glavi postojećeg dijela gata izvedenog od lomljenog kamena do najveće dubine od oko -3,0 m, radi dogradnje gata. Materijal iz iskopa će se ugraditi u trup nasipa dograđenog dijela gata (opći kameni nasip). U cijeni je uračunat sav rad, ronioci, materijal, strojevi, eventualno plovni objekt te ugradnja iskopanog materijala. Ne tolerira se prekop, a u slučaju istog, sanirati će ga izvođač o vlastitom trošku. Obračun po m</t>
    </r>
    <r>
      <rPr>
        <vertAlign val="superscript"/>
        <sz val="10"/>
        <color indexed="8"/>
        <rFont val="Arial"/>
        <family val="2"/>
        <charset val="238"/>
      </rPr>
      <t>3</t>
    </r>
    <r>
      <rPr>
        <sz val="10"/>
        <color indexed="8"/>
        <rFont val="Arial"/>
        <family val="2"/>
        <charset val="238"/>
      </rPr>
      <t xml:space="preserve"> temeljem geodetske snimke prije i poslije iskopa.</t>
    </r>
  </si>
  <si>
    <r>
      <t>m</t>
    </r>
    <r>
      <rPr>
        <vertAlign val="superscript"/>
        <sz val="10"/>
        <color indexed="8"/>
        <rFont val="Arial"/>
        <charset val="238"/>
      </rPr>
      <t>3</t>
    </r>
  </si>
  <si>
    <r>
      <t>Izvedba na kopnu i ugradnja pod morem betonskih blokova čuvara radi zaštite temelja zida gata od podlokavanja. Blok čuvar planiran je kao prefabricirani, širine 50 cm, visine 30 cm. Beton je minimalnog razreda čvrstoće C35/45 s min 400 kg/m</t>
    </r>
    <r>
      <rPr>
        <vertAlign val="superscript"/>
        <sz val="10"/>
        <color indexed="8"/>
        <rFont val="Arial"/>
        <family val="2"/>
      </rPr>
      <t>3</t>
    </r>
    <r>
      <rPr>
        <sz val="10"/>
        <color indexed="8"/>
        <rFont val="Arial"/>
        <family val="2"/>
      </rPr>
      <t xml:space="preserve"> cementa. Potrebno je postići VDP 2 (30 mm) prema HRN 1128. U jediničnoj cijeni je uključena priprema betona, transport do mjesta ugradbe, ugradnja i obrada. Također su obuhvaćeni svi troškovi izrade, postavljanja, učvršćivanja, premještanja i demontiranja oplate kao i svi pomoćni radovi, prijevoz blokova te ronioc i postavljanje na položaj pod morem. Obračun se vrši po  m</t>
    </r>
    <r>
      <rPr>
        <vertAlign val="superscript"/>
        <sz val="10"/>
        <color indexed="8"/>
        <rFont val="Arial"/>
        <family val="2"/>
      </rPr>
      <t>3</t>
    </r>
    <r>
      <rPr>
        <sz val="10"/>
        <color indexed="8"/>
        <rFont val="Arial"/>
        <family val="2"/>
      </rPr>
      <t xml:space="preserve"> ugrađenih blokova čuvara.</t>
    </r>
  </si>
  <si>
    <r>
      <t>Betoniranje "in situ" nadmorskog dijela zida gata na koji se postavljaju nove kamene poklopnice, obložnice i kamene ploče partera. Horizontalan prekid betoniranja nije dozvoljen. Beton je razreda C35/45, razreda izloženosti XS3 i XF2. Potrebno je postići VDP 2 (30 mm) prema HRN 1128. Kvaliteta svih ugrađenih materijala mora biti potvrđena atestom. U jediničnoj cijeni je uključena priprema betona, transport do mjesta ugradbe, ugradnja, obrada i njegovanje betona. Također su obuhvaćeni troškovi izrade, postavljanja, učvršćivanja, premještanja i demontiranja oplate kao i svi pomoćni radovi. Obračun se vrši po m</t>
    </r>
    <r>
      <rPr>
        <vertAlign val="superscript"/>
        <sz val="10"/>
        <rFont val="Arial"/>
        <family val="2"/>
      </rPr>
      <t>3</t>
    </r>
    <r>
      <rPr>
        <sz val="10"/>
        <rFont val="Arial"/>
        <family val="2"/>
      </rPr>
      <t xml:space="preserve"> ugrađenog betona.</t>
    </r>
  </si>
  <si>
    <t xml:space="preserve">Dobava i montaža mornarskih ljestvi od nehrđajućeg čelika tip 316 (s dodatkom molibdena), prema detalju iz izvedbenog projekta. U cijeni je sav potreban rad na izradi, dopremi i montaži, te sav potreban materijal. Obračun po komadu postavljenih stepenica. </t>
  </si>
  <si>
    <r>
      <t>m</t>
    </r>
    <r>
      <rPr>
        <vertAlign val="superscript"/>
        <sz val="10"/>
        <rFont val="Arial"/>
        <family val="2"/>
        <charset val="238"/>
      </rPr>
      <t>2</t>
    </r>
  </si>
  <si>
    <t>Izrada elaborata iskolčenja, iskolčenje u dogovoru s projektantom i nadzornom službom, obilježavanje i osiguranje osnovnih točaka i pravaca građevine te kontrole u tijeku izvođenja radova. Prije izgradnje projektiranog zahvata potrebno je geodetski provjeriti u dogovoru s nadzornom službom kote i dimenzije iz projekta zbog ustanovljenja stvarnog postojećeg stanja i obračuna izvedenih radova. Ukoliko se istovremeno rekonstruiraju Polača i Stari mul tada se samo u jednoj od dvije stavke po pitanju iskolčenja nudi izrada elaborata iskolčenja, a u kojem se nalaze oba dijela zahvata.</t>
  </si>
  <si>
    <t>UKUPNO POLAČA:</t>
  </si>
  <si>
    <t>A.</t>
  </si>
  <si>
    <t>5.4.</t>
  </si>
  <si>
    <t>5.5.</t>
  </si>
  <si>
    <t>B.</t>
  </si>
  <si>
    <t>POLAČA</t>
  </si>
  <si>
    <r>
      <t>Dobava i ugradnja sloja temeljnog kamenometa pod morem za podravnanje temelja ispod betonskog zida gata i betonskih blokova čuvara. Sloj je debljine oko 20 cm. Karakteristike materijala: čist kamen, atestiran na postojanost na koroziju od morske vode, veličine zrna 31,5-63 mm - "šakanac". Materijal se ugrađuje dijelom strojno te dijelom ručno pod morem do najviše dubine od oko -2,9 m.  U jediničnoj cijeni obračunat je sav rad i materijal na dobavi, dopremi, ugradnji i finom planiranju temeljnog kamenometa od čistog kamenog materijala, te rad ronioca. Obračun po  m</t>
    </r>
    <r>
      <rPr>
        <vertAlign val="superscript"/>
        <sz val="10"/>
        <color indexed="8"/>
        <rFont val="Arial"/>
        <family val="2"/>
        <charset val="238"/>
      </rPr>
      <t>3</t>
    </r>
    <r>
      <rPr>
        <sz val="10"/>
        <color indexed="8"/>
        <rFont val="Arial"/>
        <charset val="238"/>
      </rPr>
      <t xml:space="preserve"> postavljenog kamena u zbijenom (prirodno) stanju.</t>
    </r>
  </si>
  <si>
    <r>
      <t>Dobava i izrada kamenog nasipa (filtara) temeljnog sloja podloge gata, zrna težine 15 do 40 kg, pod morem, s plovnog objekta, u nagibima i dubinama prema projektu, do max. dubine od oko -3,4 m. U cijeni je sav materijal, rad na dopremi i strojnoj ugradnji materijala, ronioc te plovilo. Obračun po m</t>
    </r>
    <r>
      <rPr>
        <vertAlign val="superscript"/>
        <sz val="10"/>
        <color indexed="8"/>
        <rFont val="Arial"/>
        <family val="2"/>
        <charset val="238"/>
      </rPr>
      <t>3</t>
    </r>
    <r>
      <rPr>
        <sz val="10"/>
        <color indexed="8"/>
        <rFont val="Arial"/>
        <family val="2"/>
      </rPr>
      <t xml:space="preserve"> stvarno ugrađenog materijala u zbijenom (prirodno) stanju.</t>
    </r>
  </si>
  <si>
    <r>
      <t>Dobava i ugradnja čistog kamenog nasipa zrna 150 do 250 kg, koji se ugrađuje pod morem kao zaštitini kamenomet pokosa nasipa unutarnje strane gata, u nagibima i dubinama prema projektu, do max. dubine od oko -3,4 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</si>
  <si>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r>
      <t>Dobava i ugradnja čistog kamenog nasipa zrna 190 do 320 kg, koji se ugrađuje pod morem kao zaštitini kamenomet pokosa nasipa vanjske strane gata, glave i korijena dijela gata koji se dograđuje, u nagibima i dubinama prema projektu, do max. dubine od oko -6 m. U cijeni sav rad na dopremi i ugradnji materijala, ronioc i plovilo. Obračun po m</t>
    </r>
    <r>
      <rPr>
        <vertAlign val="superscript"/>
        <sz val="10"/>
        <color indexed="8"/>
        <rFont val="Arial"/>
        <family val="2"/>
        <charset val="238"/>
      </rPr>
      <t>3</t>
    </r>
    <r>
      <rPr>
        <sz val="10"/>
        <color indexed="8"/>
        <rFont val="Arial"/>
        <family val="2"/>
        <charset val="238"/>
      </rPr>
      <t xml:space="preserve"> stvarno ugrađenog materijala u zbijenom (prirodno) stanju.</t>
    </r>
  </si>
  <si>
    <r>
      <t>Betoniranje «kontraktor» postupkom pod morem zida dograđenog dijela gata do kote od oko +0,05 m. Temelji se na temeljnom kamenometu na dubini od oko -2,70 m. Zid se izvodi u vrijeme oseke, s nadvišenjem te uklanjanjem površinskog, ispranog sloja betona debljine do 10 cm, najkasnije drugi dan nakon betoniranja. Beton je razreda čvrstoće C35/45 s min. 400 kg cementa otpornog na djelovanje morske vode i razreda izloženosti XS3 i XF2. Potrebno je postići VDP 2 (30 mm) prema HRN 1128. U jediničnoj cijeni je uključena priprema betona, transport do mjesta ugradbe, ugradnja, obrada, kao i odstranjivanje (štemanje) viška ispranog betona. Također su obuhvaćeni troškovi pripomoći ronioca, plovnog objekta i svi troškovi izrade, postavljanja, učvršćivanja, premještanja i demontiranja oplate kao i svi pomoćni radovi. Obračun po m</t>
    </r>
    <r>
      <rPr>
        <vertAlign val="superscript"/>
        <sz val="10"/>
        <color indexed="8"/>
        <rFont val="Arial"/>
        <family val="2"/>
        <charset val="238"/>
      </rPr>
      <t>3</t>
    </r>
    <r>
      <rPr>
        <sz val="10"/>
        <color indexed="8"/>
        <rFont val="Arial"/>
        <family val="2"/>
      </rPr>
      <t xml:space="preserve"> ugrađenog betona.</t>
    </r>
  </si>
  <si>
    <r>
      <t>Dobava, klesanje, doprema i zidanje prirodnim kamenim blokovima obložnica kamenom vapnencem boje, oblika i teksture čim sličnije onom na postojećem dijelu gata. Obložnice su debljine 10 cm. Vidljive površine obložnica površinski se obrađuju (grubo štokanje) da budu čim sličnije onoj postojećih obložnica. Širina fuge je 1 cm. Postavljaju se u u sloj cementnog morta debljine oko 3 cm i povezuju nehrđajućim sidrima s nadmorskim betonskim dijelom zida gata. U cijeni je sav rad i potreban pomoćni materijal, cementni mort i fugiranje. Obračun po m</t>
    </r>
    <r>
      <rPr>
        <vertAlign val="superscript"/>
        <sz val="10"/>
        <rFont val="Arial"/>
        <family val="2"/>
        <charset val="238"/>
      </rPr>
      <t>2</t>
    </r>
    <r>
      <rPr>
        <sz val="10"/>
        <rFont val="Arial"/>
        <family val="2"/>
        <charset val="238"/>
      </rPr>
      <t xml:space="preserve"> ugrađenih obložnica.</t>
    </r>
  </si>
  <si>
    <r>
      <t>Dobava, klesanje, doprema i zidanje prirodnim kamenim blokovima poklopnica kamenom vapnencem boje, oblika i teksture čim sličnije onom na postojećem dijelu gata.</t>
    </r>
    <r>
      <rPr>
        <sz val="10"/>
        <color indexed="10"/>
        <rFont val="Arial"/>
        <family val="2"/>
        <charset val="238"/>
      </rPr>
      <t xml:space="preserve"> </t>
    </r>
    <r>
      <rPr>
        <sz val="10"/>
        <rFont val="Arial"/>
        <family val="2"/>
      </rPr>
      <t>Kamene poklopnice se postavljaju u sloj cementnog morta debljine oko 3 cm. Širine su 60 cm, promjenjive dužine od 40 do 100 cm te visine 40 cm, čim sličnije onima na postojećem dijelu gata. Ove dimenzije su procijenjene te je prije obrade kamena u radioni nužno ustvrditi na licu mjesta stvarno potrebne dimenzije blokova. Gornja stranica morskog ruba se zaobljuje i grubo štoka da bude čim sličnija onoj od postojećih poklopnica. U jediničnoj cijeni uračunata je dobava, transport, rezanje, grubo štokanje vidljivih stranica, cementni mort, zidanje, fugiranje kao i sav rad i ugrađeni materijal. Obračun po m</t>
    </r>
    <r>
      <rPr>
        <vertAlign val="superscript"/>
        <sz val="10"/>
        <rFont val="Arial"/>
        <family val="2"/>
        <charset val="238"/>
      </rPr>
      <t>3</t>
    </r>
    <r>
      <rPr>
        <sz val="10"/>
        <rFont val="Arial"/>
        <family val="2"/>
      </rPr>
      <t xml:space="preserve"> stvarno postavljenih poklopnica.</t>
    </r>
  </si>
  <si>
    <r>
      <t>Dobava, klesanje, doprema i zidanje prirodnih kamenih ploča partera kamenom vapnencem boje, oblika i teksture čim sličnije onom na postojećem dijelu gata. Ploče su debljine 10 cm. Vidljive površine  se površinski obrađuju (grubo štokanje) da budu čim sličnije onoj postojećeg popločenja. Širina fuge je 1 cm. Postavljaju se u u sloj cementnog morta debljine oko 3 cm. U cijeni je sav rad i potreban pomoćni materijal, cementni mort i fugiranje. Obračun po m</t>
    </r>
    <r>
      <rPr>
        <vertAlign val="superscript"/>
        <sz val="10"/>
        <rFont val="Arial"/>
        <family val="2"/>
        <charset val="238"/>
      </rPr>
      <t>2</t>
    </r>
    <r>
      <rPr>
        <sz val="10"/>
        <rFont val="Arial"/>
        <family val="2"/>
        <charset val="238"/>
      </rPr>
      <t xml:space="preserve"> ugrađenih ploča.</t>
    </r>
  </si>
  <si>
    <t>Dobava, izrada i ugradnja prstena za privez plovila od nehrđajućeg čelika tip 316 (s dodatkom molibdena). Privezni su prsteni promjera 16 cm, izvedeni od okruglih šipki promjera 20 mm, sa sidrenom šipkom dužine 25 cm koja se pod kutom od 45 stupnjeva prema vertikali ugrađuje u vanjsku i unutarnju stranu gata, na visini 10 cm ispod obalnog ruba, i međusobnom razmaku prema nacrtima iz projekta ili na razmaku koji će se naknadno dogovoriti s naručiteljem. Nakon bušenja rupe pod kutom u istu se ulijeva epoksidna smola ili slični materijal za pričvršćenje, te utiskuje sidrena šipka prstena. Sidrenu je šipku potrebno prethodno "nazubiti" radi postizanja boljeg otpora na čupanje. U jediničnoj je cijeni obuhvaćen sav materijal i rad potreban za izradu i ugradnju prstena.</t>
  </si>
  <si>
    <t>Dobava, transport i montaža ukrasnih bitvi od kamena ili betonskih kojima se imitira kamen po boji i strukturi. Dimenzije i oblik bitvi treba biti čim sličniji bitvama na postojećem dijelu gata. Način sidrenja bitvi u konstrukciju gata definirati će se u izvedbenom projektu. U cijeni je sav potreban rad na izradi, dopremi i montaži, te sav potreban materijal. Obračun po komadu ugrađenih bitvi.</t>
  </si>
  <si>
    <r>
      <t>Podmorski iskop marinskog sedimenta na glavi postojećeg dijela gata do najveće dubine od oko -4,0 m, radi dogradnje gata. Materijal iz iskopa će se rasplanirati u dubljem moru. U cijeni je uračunat sav rad, ronioci, materijal, strojevi, eventualno plovni objekt te rasplaniravanje iskopanog materijala. Ne tolerira se prekop, a u slučaju istog, sanirati će ga izvođač o vlastitom trošku. Obračun po m</t>
    </r>
    <r>
      <rPr>
        <vertAlign val="superscript"/>
        <sz val="10"/>
        <color indexed="8"/>
        <rFont val="Arial"/>
        <family val="2"/>
        <charset val="238"/>
      </rPr>
      <t>3</t>
    </r>
    <r>
      <rPr>
        <sz val="10"/>
        <color indexed="8"/>
        <rFont val="Arial"/>
        <family val="2"/>
        <charset val="238"/>
      </rPr>
      <t xml:space="preserve"> temeljem geodetske snimke prije i poslije iskopa.</t>
    </r>
  </si>
  <si>
    <r>
      <t>Dobava i ugradnja sloja temeljnog kamenometa pod morem za podravnanje temelja ispod betonskog zida gata. Sloj je debljine oko 20 cm. Karakteristike materijala: čist kamen, atestiran na postojanost na koroziju od morske vode, veličine zrna 31,5-63 mm - "šakanac". Materijal se ugrađuje dijelom strojno te dijelom ručno pod morem do najviše dubine od oko -3,8 m.  U jediničnoj cijeni obračunat je sav rad i materijal na dobavi, dopremi, ugradnji i finom planiranju temeljnog kamenometa od čistog kamenog materijala, te rad ronioca. Obračun po  m</t>
    </r>
    <r>
      <rPr>
        <vertAlign val="superscript"/>
        <sz val="10"/>
        <color indexed="8"/>
        <rFont val="Arial"/>
        <family val="2"/>
        <charset val="238"/>
      </rPr>
      <t>3</t>
    </r>
    <r>
      <rPr>
        <sz val="10"/>
        <color indexed="8"/>
        <rFont val="Arial"/>
        <charset val="238"/>
      </rPr>
      <t xml:space="preserve"> postavljenog kamena u zbijenom (prirodno) stanju.</t>
    </r>
  </si>
  <si>
    <r>
      <t>Dobava i izrada općeg kamenog nasipa temeljnog nasipa gata od zrna težine 0 - 200 kg, pod morem, s plovnog objekta, u nagibima i dubinama prema projektu, do max. dubine od oko -6 m. Materijal mora zadovoljavati slijedeće uvjete: maksimalni sadržaj čestica manjih od 0,074 mm je 5%, maksimalna težina zrna je mase 200 kg, postojanost mase s gubicima manjim od 10%. U cijeni je sav materijal, rad na dopremi i strojnoj ugradnji materijala, ronioc te plovilo. Predviđa se utonuće kamena do 0,5 m u postojeće morsko dno. Obračun po m</t>
    </r>
    <r>
      <rPr>
        <vertAlign val="superscript"/>
        <sz val="10"/>
        <color indexed="8"/>
        <rFont val="Arial"/>
        <family val="2"/>
        <charset val="238"/>
      </rPr>
      <t>3</t>
    </r>
    <r>
      <rPr>
        <sz val="10"/>
        <color indexed="8"/>
        <rFont val="Arial"/>
        <family val="2"/>
      </rPr>
      <t xml:space="preserve"> stvarno ugrađenog materijala u zbijenom (prirodno i predopterećeno) stanju. </t>
    </r>
  </si>
  <si>
    <r>
      <t>Dobava i ugradnja čistog kamenog nasipa zrna 150 do 250 kg, koji se ugrađuje pod morem kao zaštitini kamenomet pokosa nasipa unutarnje strane gata, u nagibima i dubinama prema projektu, do max. dubine od oko -4,1 m. U cijeni sav rad na dopremi i ugradnji materijala, ronioc i plovilo. Obračun po m</t>
    </r>
    <r>
      <rPr>
        <vertAlign val="superscript"/>
        <sz val="10"/>
        <rFont val="Arial"/>
        <family val="2"/>
        <charset val="238"/>
      </rPr>
      <t>3</t>
    </r>
    <r>
      <rPr>
        <sz val="10"/>
        <rFont val="Arial"/>
        <family val="2"/>
        <charset val="238"/>
      </rPr>
      <t xml:space="preserve"> stvarno ugrađenog materijala u zbijenom (prirodno) stanju.</t>
    </r>
  </si>
  <si>
    <r>
      <t>Dobava i ugradnja čistog kamenog nasipa zrna 340 do 560 kg, koji se ugrađuje pod morem kao zaštitini kamenomet pokosa nasipa vanjske strane gata, glave i korijena dijela gata koji se dograđuje, u nagibima i dubinama prema projektu, do max. dubine od oko -6,5 m. U cijeni sav rad na dopremi i ugradnji materijala, ronioc i plovilo. Obračun po m</t>
    </r>
    <r>
      <rPr>
        <vertAlign val="superscript"/>
        <sz val="10"/>
        <color indexed="8"/>
        <rFont val="Arial"/>
        <family val="2"/>
        <charset val="238"/>
      </rPr>
      <t>3</t>
    </r>
    <r>
      <rPr>
        <sz val="10"/>
        <color indexed="8"/>
        <rFont val="Arial"/>
        <family val="2"/>
        <charset val="238"/>
      </rPr>
      <t xml:space="preserve"> stvarno ugrađenog materijala u zbijenom (prirodno) stanju.</t>
    </r>
  </si>
  <si>
    <r>
      <t>Betoniranje «kontraktor» postupkom pod morem zida dograđenog dijela gata do kote od oko +0,05 m. Temelji se na temeljnom kamenometu na dubini od oko -3,60 m. Zid se izvodi u vrijeme oseke, s nadvišenjem te uklanjanjem površinskog, ispranog sloja betona debljine do 10 cm, najkasnije drugi dan nakon betoniranja. Beton je razreda čvrstoće C35/45 s min. 400 kg cementa otpornog na djelovanje morske vode i razreda izloženosti XS3 i XF2. Potrebno je postići VDP 2 (30 mm) prema HRN 1128. U jediničnoj cijeni je uključena priprema betona, transport do mjesta ugradbe, ugradnja, obrada, kao i odstranjivanje (štemanje) viška ispranog betona. Također su obuhvaćeni troškovi pripomoći ronioca, plovnog objekta i svi troškovi izrade, postavljanja, učvršćivanja, premještanja i demontiranja oplate kao i svi pomoćni radovi. Obračun po m</t>
    </r>
    <r>
      <rPr>
        <vertAlign val="superscript"/>
        <sz val="10"/>
        <color indexed="8"/>
        <rFont val="Arial"/>
        <family val="2"/>
        <charset val="238"/>
      </rPr>
      <t>3</t>
    </r>
    <r>
      <rPr>
        <sz val="10"/>
        <color indexed="8"/>
        <rFont val="Arial"/>
        <family val="2"/>
      </rPr>
      <t xml:space="preserve"> ugrađenog betona.</t>
    </r>
  </si>
  <si>
    <r>
      <t>Betoniranje "in situ" nadmorskog dijela zida gata te fina obrada površine partera. Horizontalan prekid betoniranja nije dozvoljen. Beton je razreda C35/45, razreda izloženosti XS3 i XF2. Potrebno je postići VDP 2 (30 mm) prema HRN 1128. Kvaliteta svih ugrađenih materijala mora biti potvrđena atestom. U jediničnoj cijeni je uključena priprema betona, transport do mjesta ugradbe, ugradnja, obrada i njegovanje betona. Također su obuhvaćeni troškovi izrade, postavljanja, učvršćivanja, premještanja i demontiranja oplate kao i svi pomoćni radovi. Obračun se vrši po m</t>
    </r>
    <r>
      <rPr>
        <vertAlign val="superscript"/>
        <sz val="10"/>
        <rFont val="Arial"/>
        <family val="2"/>
      </rPr>
      <t>3</t>
    </r>
    <r>
      <rPr>
        <sz val="10"/>
        <rFont val="Arial"/>
        <family val="2"/>
      </rPr>
      <t xml:space="preserve"> ugrađenog betona.</t>
    </r>
  </si>
  <si>
    <t>Bušeni betonski "Benotto" piloti</t>
  </si>
  <si>
    <t>kpl</t>
  </si>
  <si>
    <t>m'</t>
  </si>
  <si>
    <t>4.4.</t>
  </si>
  <si>
    <t>4.5.</t>
  </si>
  <si>
    <t>Dobava, savijanje i izrada armaturnih koševa za pilote, doprema na gradilište te potrebna ugradnja u izvedene bušotine pilota. Stavka obuhvaća dobavu materijala, izvedbu armaturnih koševa u armiračnici te dopremu na gradilište, ugradnju uz potrebna varenja za dužine iznad 12 m, te postavu u izvedene bušotine, a sve prema armaturnom nacrtu iz izvedbenog projekta. Kvaliteta armature B500B. Obračun po kg ugrađene armature.</t>
  </si>
  <si>
    <t>4.6.</t>
  </si>
  <si>
    <t>4.7.</t>
  </si>
  <si>
    <t>Najam pontona i ostalih sredstava potrebnih za postavljanje opreme i dovođenje na projektirani položaj pilota na moru. U cijeni je sav rad i materijal.</t>
  </si>
  <si>
    <t>Bušeni betonski "Benotto" piloti ukupno:</t>
  </si>
  <si>
    <t>Izrada bušenih pilota nazivog promjera 1200 mm (6 komada). Materijal kroz koji treba bušiti pilote su prema dobivenim sondažnim podacima marinske naslage i lomljeni kamen, te srednje trošna karbonatna stijena. Troškove svih sredstava i potrebe plovnih objekata za izvedbu ovih radova izvođač treba ukalkulirati u jediničnu cijenu. Traži se postizanje točnosti gotovog pilota od ±5,0 cm u svim smjerovima.</t>
  </si>
  <si>
    <t>Dobava i ugradnja profila od nehrđajućeg čelika tip 316 (s dodatkom molbidena) te pričvrsnog pribora za potrebe izrade prijelaznog mosta s postojećeg dijela gata na dograđeni dio gata. U izvedbenom projektu dati će se detalj konstrukcije. U jediničnoj cijeni sadržan je sav potreban materijal i rad na dobavi, varenju, ugradnji i bušenju, pričvrsni pribor, transport i materijal. Obračun po kilogramu stvarno ugrađenih nehrđajućih čeličnih profila u most.</t>
  </si>
  <si>
    <r>
      <t>Dobava, rezanje na mjeru i ugradnja oblanjanih dasaka od drvene građe egzotičnog porijekla (na primjer kao Azobe) partera prijelaznog mosta, visine 10 cm, širine 14 cm i dužine 290 cm. Točne dimenzije definirati će se u izvedbenom projektu. Daske se obrađuju na način da nude protukliznu zaštitu hodne površine. Razmak između dasaka je 1 cm. Daske se pričvršćuju na nosače od nehrđajućeg čelika. U cijeni je sav rad na transportu, ugradnji, i pričvršćivanju, materijal dasaka i pričvrsni pribor, bušenja dasaka i nosača od nehrđajućeg čelika. Obračun po m</t>
    </r>
    <r>
      <rPr>
        <vertAlign val="superscript"/>
        <sz val="10"/>
        <rFont val="Arial"/>
        <family val="2"/>
        <charset val="238"/>
      </rPr>
      <t>2</t>
    </r>
    <r>
      <rPr>
        <sz val="10"/>
        <rFont val="Arial"/>
        <family val="2"/>
      </rPr>
      <t xml:space="preserve"> ugrađenih dasaka.</t>
    </r>
  </si>
  <si>
    <r>
      <t>Dobava, rezanje na mjeru i ugradnja oblanjanih dasaka od drvene građe egzotičnog porijekla (na primjer kao Azobe) partera prijelaznog mosta, visine 10 cm, širine 14 cm i dužine 180 cm. Točne dimenzije definirati će se u izvedbenom projektu. Daske se obrađuju na način da nude protukliznu zaštitu hodne površine. Razmak između dasaka je 1 cm. Daske se pričvršćuju na nosače od nehrđajućeg čelika. U cijeni je sav rad na transportu, ugradnji, i pričvršćivanju, materijal dasaka i pričvrsni pribor, bušenja dasaka i nosača od nehrđajućeg čelika. Obračun po m</t>
    </r>
    <r>
      <rPr>
        <vertAlign val="superscript"/>
        <sz val="10"/>
        <rFont val="Arial"/>
        <family val="2"/>
        <charset val="238"/>
      </rPr>
      <t>2</t>
    </r>
    <r>
      <rPr>
        <sz val="10"/>
        <rFont val="Arial"/>
        <family val="2"/>
      </rPr>
      <t xml:space="preserve"> ugrađenih dasaka.</t>
    </r>
  </si>
  <si>
    <r>
      <t>Dobava i izrada općeg kamenog nasipa temeljnog nasipa gata od zrna težine 0 - 200 kg, pod morem, s plovnog objekta, u nagibima i dubinama prema projektu, do max. dubine od oko -5,0 m. Ovaj materijal se koristi i kod izrade pilota za nadvišenje planiranog nasipa, kako bi se cijeli pilot izveo bez košuljice. Materijal mora zadovoljavati slijedeće uvjete: maksimalni sadržaj čestica manjih od 0,074 mm je 5%, maksimalna težina zrna je mase 200 kg, postojanost mase s gubicima manjim od 10%. U cijeni je sav materijal, rad na dopremi i strojnoj ugradnji materijala, grubo planiranje, izrada nadvišenja na mjestima pilota, naknadno uklanjanje tog materijala na mjestima pilota, ronioc te plovilo. Obračun po m</t>
    </r>
    <r>
      <rPr>
        <vertAlign val="superscript"/>
        <sz val="10"/>
        <color indexed="8"/>
        <rFont val="Arial"/>
        <family val="2"/>
        <charset val="238"/>
      </rPr>
      <t>3</t>
    </r>
    <r>
      <rPr>
        <sz val="10"/>
        <color indexed="8"/>
        <rFont val="Arial"/>
        <family val="2"/>
      </rPr>
      <t xml:space="preserve"> stvarno ugrađenog materijala u zbijenom (prirodnom) stanju. </t>
    </r>
  </si>
  <si>
    <t xml:space="preserve">Bušenje bušotina za pilote promjera 1200 mm kroz  srednje trošnu karbonatnu stijenu. Dužina bušenja u stijenskoj masi je prema nacrtnoj dokumentaciji iz izvedbenog projekta, a konačno se određuje na licu mjesta s geotehničkim nadzorom. Stavka obuhvaća bušenje u stijeni, vađenje tako dobivenog razlomljenog materijala, laviranje radnih kolona, spajanje radnih kolona, vođenje pilota na traženu točnost te rasplaniravanje iskopanog materijala u dubljem moru. Obračun po m' stvarno izvedene bušotine u stjenovitom tlu. </t>
  </si>
  <si>
    <r>
      <t>Betoniranje bušenih pilota u betonu klase C35/45 (minimalno 400kg cementa/m</t>
    </r>
    <r>
      <rPr>
        <vertAlign val="superscript"/>
        <sz val="10"/>
        <rFont val="Arial"/>
        <family val="2"/>
        <charset val="238"/>
      </rPr>
      <t>3</t>
    </r>
    <r>
      <rPr>
        <sz val="10"/>
        <rFont val="Arial"/>
        <family val="2"/>
        <charset val="238"/>
      </rPr>
      <t xml:space="preserve">). Beton se spravlja sa cementom uz dodatak aditiva za poboljšanu ugradivost, povećanje čvrstoće i vodonepropusnost, kao i sastav agregata koji omogućuje laku ugradbu. Beton mora biti razreda izloženosti XS2. Promjer pilota iznosi </t>
    </r>
    <r>
      <rPr>
        <sz val="10"/>
        <rFont val="Symbol"/>
        <family val="1"/>
        <charset val="2"/>
      </rPr>
      <t>f</t>
    </r>
    <r>
      <rPr>
        <sz val="10"/>
        <rFont val="Arial"/>
        <family val="2"/>
        <charset val="238"/>
      </rPr>
      <t>120 cm i izvodi se cijelosti bez košuljice. Betoniranje pilota mora se izvršiti u neprekidnom radu po čitavoj dužini, a zastoj u radu iz bilo kojeg razloga ne smije biti duži od 45 min. Stavka obuhvaća dobavu, dopremu i betoniranje pilota betonom navedene kvalitete kontraktor postupkom uz istovremeno izvlačenje obložne kolone pilota. Obračun po m</t>
    </r>
    <r>
      <rPr>
        <vertAlign val="superscript"/>
        <sz val="10"/>
        <rFont val="Arial"/>
        <family val="2"/>
        <charset val="238"/>
      </rPr>
      <t>3</t>
    </r>
    <r>
      <rPr>
        <sz val="10"/>
        <rFont val="Arial"/>
        <family val="2"/>
        <charset val="238"/>
      </rPr>
      <t xml:space="preserve"> ugrađenog betona.</t>
    </r>
  </si>
  <si>
    <t>Obrada pod morem glave pilota štemanjem viška betona te  ispitivanje integriteta svih izvedenih pilota s obradom i interpretacijom podataka (PIT test). Prosječno će se svaki pilot izvesti s nadvišenjem do 20 cm. Obračun po komadu.</t>
  </si>
  <si>
    <t xml:space="preserve">Bušenje bušotina za pilote promjera 1200 mm kroz sloj marinskih naslaga, lomljeni kamen, vapnenac i karbonatne breče, ekstremno  razlomljen do umjereno razlomljen, pukotine sa glinovitom ispunom ili pijeskom. Stavka obuhvaća postavu bušeće garniture na poziciju pilota s točnošću 3,0 cm u osi pilota, eventualnu korekciju, iskop nasipnog materijala s grabilicom, zacjevljenje bušotine obložnom kolonom, te rasplaniravanje iskopanog materijala u dubljem moru. Obračun po m' izvedene bušotine, mjereno od kote lavirke (more na nivou srednjeg morskog raza) do dna bušotine. </t>
  </si>
  <si>
    <t>STARI MUL</t>
  </si>
  <si>
    <t>UKUPNO STARI MUL:</t>
  </si>
  <si>
    <t>SVEUKUPNA REKAPITULACIJA</t>
  </si>
  <si>
    <t>Stari mul</t>
  </si>
  <si>
    <t>Polača</t>
  </si>
  <si>
    <t>UKUPNO REKONSTRUKCIJA LUKE SELCE:</t>
  </si>
  <si>
    <t>Napomena: sve cijene su bez uračunatog PDV-a!</t>
  </si>
  <si>
    <t>Doprema i odvoz garniture i cjelokupne opreme za izvođenje bušenih pilota promjera 1200 mm dubine do oko -17 m p.m. Stavka predviđa transport cjelokupne opreme na gradilište (lavirka, kompresori, grabilica, sjekači, obložne kolone i dr.), priprema gradilišta te raspremanje i odvoz sa gradilišta po završetku izvedbe radova.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</si>
</sst>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k_n"/>
    <numFmt numFmtId="165" formatCode="0.0"/>
  </numFmts>
  <fonts count="28" x14ac:knownFonts="1">
    <font>
      <sz val="10"/>
      <name val="Arial"/>
      <charset val="238"/>
    </font>
    <font>
      <sz val="8"/>
      <name val="Arial"/>
      <family val="2"/>
      <charset val="238"/>
    </font>
    <font>
      <sz val="10"/>
      <name val="Arial"/>
      <family val="2"/>
      <charset val="238"/>
    </font>
    <font>
      <b/>
      <u/>
      <sz val="10"/>
      <color indexed="8"/>
      <name val="Arial"/>
      <family val="2"/>
    </font>
    <font>
      <sz val="10"/>
      <name val="Arial"/>
      <family val="2"/>
    </font>
    <font>
      <sz val="10"/>
      <color indexed="8"/>
      <name val="Arial"/>
      <family val="2"/>
      <charset val="238"/>
    </font>
    <font>
      <b/>
      <sz val="10"/>
      <color indexed="8"/>
      <name val="Arial"/>
      <family val="2"/>
      <charset val="238"/>
    </font>
    <font>
      <sz val="10"/>
      <name val="Arial"/>
      <family val="2"/>
      <charset val="238"/>
    </font>
    <font>
      <vertAlign val="superscript"/>
      <sz val="10"/>
      <color indexed="8"/>
      <name val="Arial"/>
      <family val="2"/>
      <charset val="238"/>
    </font>
    <font>
      <sz val="10"/>
      <color indexed="8"/>
      <name val="Arial"/>
      <family val="2"/>
    </font>
    <font>
      <vertAlign val="superscript"/>
      <sz val="10"/>
      <color indexed="8"/>
      <name val="Arial"/>
      <family val="2"/>
    </font>
    <font>
      <b/>
      <sz val="10"/>
      <color indexed="8"/>
      <name val="Arial"/>
      <family val="2"/>
    </font>
    <font>
      <sz val="10"/>
      <name val="Arial"/>
      <family val="2"/>
      <charset val="238"/>
    </font>
    <font>
      <sz val="10"/>
      <color indexed="8"/>
      <name val="Arial"/>
      <family val="2"/>
      <charset val="238"/>
    </font>
    <font>
      <vertAlign val="superscript"/>
      <sz val="10"/>
      <name val="Arial"/>
      <family val="2"/>
      <charset val="238"/>
    </font>
    <font>
      <b/>
      <sz val="10"/>
      <name val="Arial"/>
      <family val="2"/>
    </font>
    <font>
      <sz val="10"/>
      <name val="Arial"/>
      <family val="2"/>
      <charset val="238"/>
    </font>
    <font>
      <sz val="10"/>
      <name val="Arial"/>
      <family val="2"/>
      <charset val="238"/>
    </font>
    <font>
      <vertAlign val="superscript"/>
      <sz val="10"/>
      <name val="Arial"/>
      <family val="2"/>
    </font>
    <font>
      <sz val="10"/>
      <name val="Arial"/>
      <family val="2"/>
      <charset val="238"/>
    </font>
    <font>
      <sz val="10"/>
      <color indexed="10"/>
      <name val="Arial"/>
      <family val="2"/>
      <charset val="238"/>
    </font>
    <font>
      <sz val="10"/>
      <color indexed="8"/>
      <name val="Arial"/>
      <charset val="238"/>
    </font>
    <font>
      <vertAlign val="superscript"/>
      <sz val="10"/>
      <color indexed="8"/>
      <name val="Arial"/>
      <charset val="238"/>
    </font>
    <font>
      <sz val="10"/>
      <name val="Arial"/>
      <charset val="238"/>
    </font>
    <font>
      <b/>
      <sz val="10"/>
      <name val="Arial"/>
      <family val="2"/>
      <charset val="238"/>
    </font>
    <font>
      <i/>
      <sz val="10"/>
      <name val="Arial"/>
      <family val="2"/>
      <charset val="238"/>
    </font>
    <font>
      <sz val="10"/>
      <name val="Symbol"/>
      <family val="1"/>
      <charset val="2"/>
    </font>
    <font>
      <sz val="10"/>
      <color rgb="FFFF0000"/>
      <name val="Arial"/>
      <family val="2"/>
      <charset val="23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94">
    <xf numFmtId="0" fontId="0" fillId="0" borderId="0" xfId="0"/>
    <xf numFmtId="0" fontId="5" fillId="0" borderId="0" xfId="0" applyFont="1" applyFill="1" applyAlignment="1">
      <alignment horizontal="justify" vertical="top"/>
    </xf>
    <xf numFmtId="0" fontId="5" fillId="0" borderId="0" xfId="0" applyFont="1" applyFill="1"/>
    <xf numFmtId="0" fontId="7" fillId="0" borderId="0" xfId="0" applyFont="1" applyFill="1"/>
    <xf numFmtId="0" fontId="9" fillId="0" borderId="0" xfId="0" applyFont="1" applyFill="1" applyBorder="1" applyAlignment="1">
      <alignment horizontal="center" vertical="center" wrapText="1"/>
    </xf>
    <xf numFmtId="0" fontId="13" fillId="0" borderId="0" xfId="0" applyFont="1" applyFill="1" applyAlignment="1">
      <alignment horizontal="justify" vertical="top"/>
    </xf>
    <xf numFmtId="0" fontId="5" fillId="0" borderId="0" xfId="0" applyFont="1" applyFill="1" applyAlignment="1">
      <alignment horizontal="left" vertical="top"/>
    </xf>
    <xf numFmtId="0" fontId="6" fillId="0" borderId="0" xfId="0" applyFont="1" applyFill="1" applyAlignment="1">
      <alignment horizontal="justify" vertical="center" wrapText="1"/>
    </xf>
    <xf numFmtId="0" fontId="5" fillId="0" borderId="0" xfId="0" applyFont="1" applyFill="1" applyAlignment="1">
      <alignment horizontal="center" vertical="center" wrapText="1"/>
    </xf>
    <xf numFmtId="2" fontId="5" fillId="0" borderId="0" xfId="0" applyNumberFormat="1" applyFont="1" applyFill="1" applyAlignment="1">
      <alignment horizontal="right" vertical="center" wrapText="1"/>
    </xf>
    <xf numFmtId="0" fontId="5" fillId="0" borderId="0" xfId="0" applyFont="1" applyFill="1" applyAlignment="1">
      <alignment horizontal="justify" vertical="center" wrapText="1"/>
    </xf>
    <xf numFmtId="0" fontId="5" fillId="0" borderId="1" xfId="0" applyFont="1" applyFill="1" applyBorder="1" applyAlignment="1">
      <alignment horizontal="center" vertical="center" wrapText="1"/>
    </xf>
    <xf numFmtId="4" fontId="5" fillId="0" borderId="0" xfId="0" applyNumberFormat="1" applyFont="1" applyFill="1" applyAlignment="1">
      <alignment horizontal="right" vertical="center" wrapText="1"/>
    </xf>
    <xf numFmtId="0" fontId="6" fillId="0" borderId="0" xfId="0" applyFont="1" applyFill="1" applyAlignment="1">
      <alignment horizontal="justify" vertical="top"/>
    </xf>
    <xf numFmtId="16" fontId="5" fillId="0" borderId="0" xfId="0" applyNumberFormat="1" applyFont="1" applyFill="1" applyAlignment="1">
      <alignment horizontal="justify" vertical="top"/>
    </xf>
    <xf numFmtId="0" fontId="5" fillId="0" borderId="0" xfId="0" applyFont="1" applyFill="1" applyAlignment="1">
      <alignment horizontal="justify" vertical="top" wrapText="1"/>
    </xf>
    <xf numFmtId="0" fontId="5" fillId="0" borderId="0"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7" fillId="0" borderId="0" xfId="0" applyFont="1" applyFill="1" applyBorder="1"/>
    <xf numFmtId="0" fontId="9" fillId="0" borderId="0" xfId="0" applyFont="1" applyFill="1" applyAlignment="1">
      <alignment horizontal="justify" vertical="top" wrapText="1"/>
    </xf>
    <xf numFmtId="0" fontId="9" fillId="0" borderId="0" xfId="0" applyFont="1" applyFill="1" applyAlignment="1">
      <alignment horizontal="center" vertical="center" wrapText="1"/>
    </xf>
    <xf numFmtId="4" fontId="9" fillId="0" borderId="0" xfId="0" applyNumberFormat="1" applyFont="1" applyFill="1" applyAlignment="1">
      <alignment horizontal="right" vertical="center" wrapText="1"/>
    </xf>
    <xf numFmtId="164" fontId="9" fillId="0" borderId="0" xfId="0" applyNumberFormat="1" applyFont="1" applyFill="1" applyAlignment="1">
      <alignment horizontal="right" vertical="center" wrapText="1"/>
    </xf>
    <xf numFmtId="4" fontId="9" fillId="0" borderId="0" xfId="0" applyNumberFormat="1" applyFont="1" applyFill="1" applyBorder="1" applyAlignment="1">
      <alignment horizontal="right" vertical="center" wrapText="1"/>
    </xf>
    <xf numFmtId="164" fontId="9" fillId="0" borderId="0" xfId="0" applyNumberFormat="1" applyFont="1" applyFill="1" applyBorder="1" applyAlignment="1">
      <alignment horizontal="right" vertical="center" wrapText="1"/>
    </xf>
    <xf numFmtId="0" fontId="4" fillId="0" borderId="0" xfId="0" applyFont="1" applyFill="1" applyBorder="1" applyAlignment="1">
      <alignment horizontal="center" vertical="center" wrapText="1"/>
    </xf>
    <xf numFmtId="0" fontId="12" fillId="0" borderId="0" xfId="0" applyFont="1" applyFill="1"/>
    <xf numFmtId="0" fontId="11" fillId="0" borderId="0" xfId="0" applyFont="1" applyFill="1" applyAlignment="1">
      <alignment horizontal="justify" vertical="top"/>
    </xf>
    <xf numFmtId="0" fontId="11" fillId="0" borderId="0" xfId="0" applyFont="1" applyFill="1" applyAlignment="1">
      <alignment horizontal="justify" vertical="center" wrapText="1"/>
    </xf>
    <xf numFmtId="16" fontId="9" fillId="0" borderId="0" xfId="0" applyNumberFormat="1" applyFont="1" applyFill="1" applyAlignment="1">
      <alignment horizontal="justify" vertical="top"/>
    </xf>
    <xf numFmtId="164" fontId="6" fillId="0" borderId="2" xfId="0" applyNumberFormat="1" applyFont="1" applyFill="1" applyBorder="1" applyAlignment="1">
      <alignment vertical="center" wrapText="1"/>
    </xf>
    <xf numFmtId="0" fontId="11" fillId="0" borderId="3" xfId="0" applyFont="1" applyFill="1" applyBorder="1" applyAlignment="1">
      <alignment horizontal="justify" vertical="center" wrapText="1"/>
    </xf>
    <xf numFmtId="0" fontId="5" fillId="0" borderId="3" xfId="0" applyFont="1" applyFill="1" applyBorder="1"/>
    <xf numFmtId="164" fontId="11" fillId="0" borderId="0" xfId="0" applyNumberFormat="1" applyFont="1" applyFill="1" applyAlignment="1">
      <alignment horizontal="right" vertical="center" wrapText="1"/>
    </xf>
    <xf numFmtId="0" fontId="16" fillId="0" borderId="0" xfId="0" applyFont="1" applyFill="1"/>
    <xf numFmtId="0" fontId="15" fillId="0" borderId="0" xfId="0" applyFont="1" applyFill="1" applyBorder="1" applyAlignment="1">
      <alignment horizontal="justify" vertical="center" wrapText="1"/>
    </xf>
    <xf numFmtId="164" fontId="15" fillId="0" borderId="0" xfId="0" applyNumberFormat="1" applyFont="1" applyFill="1" applyBorder="1" applyAlignment="1">
      <alignment horizontal="right" vertical="center" wrapText="1"/>
    </xf>
    <xf numFmtId="0" fontId="7" fillId="0" borderId="0" xfId="0" applyFont="1" applyFill="1" applyBorder="1" applyAlignment="1">
      <alignment horizontal="justify" vertical="top"/>
    </xf>
    <xf numFmtId="0" fontId="4" fillId="0" borderId="0" xfId="0" applyFont="1" applyFill="1" applyBorder="1" applyAlignment="1">
      <alignment horizontal="justify" vertical="top" wrapText="1"/>
    </xf>
    <xf numFmtId="4" fontId="16" fillId="0" borderId="0" xfId="0" applyNumberFormat="1" applyFont="1" applyFill="1" applyBorder="1" applyAlignment="1">
      <alignment horizontal="right" vertical="center" wrapText="1"/>
    </xf>
    <xf numFmtId="0" fontId="17" fillId="0" borderId="0" xfId="0" applyFont="1" applyFill="1"/>
    <xf numFmtId="0" fontId="7" fillId="0" borderId="0" xfId="0" applyFont="1" applyFill="1" applyBorder="1" applyAlignment="1">
      <alignment horizontal="justify"/>
    </xf>
    <xf numFmtId="0" fontId="7" fillId="0" borderId="0" xfId="0" applyFont="1" applyFill="1" applyAlignment="1">
      <alignment horizontal="justify"/>
    </xf>
    <xf numFmtId="0" fontId="4" fillId="0" borderId="0" xfId="0" applyFont="1" applyFill="1" applyAlignment="1">
      <alignment horizontal="justify" vertical="top" wrapText="1"/>
    </xf>
    <xf numFmtId="0" fontId="5" fillId="0" borderId="4" xfId="0" applyFont="1" applyFill="1" applyBorder="1" applyAlignment="1">
      <alignment horizontal="center" vertical="center" wrapText="1"/>
    </xf>
    <xf numFmtId="164" fontId="5" fillId="0" borderId="4" xfId="0" applyNumberFormat="1" applyFont="1" applyFill="1" applyBorder="1" applyAlignment="1">
      <alignment horizontal="right" vertical="center" wrapText="1"/>
    </xf>
    <xf numFmtId="164" fontId="9" fillId="0" borderId="4" xfId="0" applyNumberFormat="1" applyFont="1" applyFill="1" applyBorder="1" applyAlignment="1">
      <alignment horizontal="right" vertical="center" wrapText="1"/>
    </xf>
    <xf numFmtId="0" fontId="9" fillId="0" borderId="4" xfId="0" applyFont="1" applyFill="1" applyBorder="1" applyAlignment="1">
      <alignment horizontal="center" vertical="center" wrapText="1"/>
    </xf>
    <xf numFmtId="0" fontId="2" fillId="0" borderId="0" xfId="0" applyFont="1" applyFill="1" applyAlignment="1">
      <alignment horizontal="justify" vertical="top"/>
    </xf>
    <xf numFmtId="0" fontId="6" fillId="0" borderId="0" xfId="0" applyFont="1" applyFill="1" applyBorder="1" applyAlignment="1">
      <alignment horizontal="justify" vertical="center" wrapText="1"/>
    </xf>
    <xf numFmtId="164" fontId="6" fillId="0" borderId="0" xfId="0" applyNumberFormat="1" applyFont="1" applyFill="1" applyBorder="1" applyAlignment="1">
      <alignment vertical="center" wrapText="1"/>
    </xf>
    <xf numFmtId="4" fontId="0" fillId="0" borderId="0" xfId="0" applyNumberFormat="1" applyFill="1" applyBorder="1" applyAlignment="1">
      <alignment horizontal="right" vertical="center" wrapText="1"/>
    </xf>
    <xf numFmtId="164" fontId="0" fillId="0" borderId="0" xfId="0" applyNumberFormat="1" applyFill="1" applyBorder="1" applyAlignment="1">
      <alignment horizontal="right" vertical="center" wrapText="1"/>
    </xf>
    <xf numFmtId="0" fontId="4" fillId="0" borderId="4" xfId="0" applyFont="1" applyFill="1" applyBorder="1" applyAlignment="1">
      <alignment horizontal="center" vertical="center" wrapText="1"/>
    </xf>
    <xf numFmtId="164" fontId="0" fillId="0" borderId="4" xfId="0" applyNumberFormat="1" applyFill="1" applyBorder="1" applyAlignment="1">
      <alignment horizontal="right" vertical="center" wrapText="1"/>
    </xf>
    <xf numFmtId="0" fontId="0" fillId="0" borderId="0" xfId="0" applyFill="1" applyAlignment="1">
      <alignment horizontal="justify" vertical="top"/>
    </xf>
    <xf numFmtId="0" fontId="2" fillId="0" borderId="0" xfId="0" applyFont="1" applyFill="1" applyBorder="1" applyAlignment="1">
      <alignment horizontal="center" vertical="center" wrapText="1"/>
    </xf>
    <xf numFmtId="4" fontId="2" fillId="0" borderId="0" xfId="0" applyNumberFormat="1" applyFont="1" applyFill="1" applyBorder="1" applyAlignment="1">
      <alignment horizontal="right" vertical="center" wrapText="1"/>
    </xf>
    <xf numFmtId="164" fontId="2" fillId="0" borderId="0" xfId="0" applyNumberFormat="1" applyFont="1" applyFill="1" applyBorder="1" applyAlignment="1">
      <alignment horizontal="right" vertical="center" wrapText="1"/>
    </xf>
    <xf numFmtId="0" fontId="2" fillId="0" borderId="0" xfId="0" applyFont="1" applyFill="1" applyAlignment="1">
      <alignment horizontal="justify" vertical="top" wrapText="1"/>
    </xf>
    <xf numFmtId="0" fontId="2" fillId="0" borderId="4" xfId="0" applyFont="1" applyFill="1" applyBorder="1" applyAlignment="1">
      <alignment horizontal="center" vertical="center" wrapText="1"/>
    </xf>
    <xf numFmtId="164" fontId="2" fillId="0" borderId="4" xfId="0" applyNumberFormat="1" applyFont="1" applyFill="1" applyBorder="1" applyAlignment="1">
      <alignment horizontal="right" vertical="center" wrapText="1"/>
    </xf>
    <xf numFmtId="0" fontId="15" fillId="0" borderId="0" xfId="0" applyFont="1" applyFill="1" applyAlignment="1">
      <alignment horizontal="justify" vertical="top"/>
    </xf>
    <xf numFmtId="0" fontId="2" fillId="0" borderId="0" xfId="0" applyFont="1" applyFill="1"/>
    <xf numFmtId="4" fontId="4"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0" fontId="4" fillId="0" borderId="0" xfId="0" applyFont="1" applyFill="1" applyBorder="1" applyAlignment="1">
      <alignment horizontal="justify" vertical="center" wrapText="1"/>
    </xf>
    <xf numFmtId="16" fontId="2" fillId="0" borderId="0" xfId="0" applyNumberFormat="1" applyFont="1" applyFill="1" applyAlignment="1">
      <alignment horizontal="justify" vertical="top"/>
    </xf>
    <xf numFmtId="17" fontId="5" fillId="0" borderId="0" xfId="0" applyNumberFormat="1" applyFont="1" applyFill="1" applyAlignment="1">
      <alignment horizontal="justify" vertical="top"/>
    </xf>
    <xf numFmtId="4" fontId="5" fillId="0" borderId="4" xfId="0" applyNumberFormat="1" applyFont="1" applyFill="1" applyBorder="1" applyAlignment="1">
      <alignment horizontal="right" vertical="center" wrapText="1"/>
    </xf>
    <xf numFmtId="4" fontId="2" fillId="0" borderId="4" xfId="0" applyNumberFormat="1" applyFont="1" applyFill="1" applyBorder="1" applyAlignment="1">
      <alignment horizontal="right" vertical="center" wrapText="1"/>
    </xf>
    <xf numFmtId="4" fontId="9" fillId="0" borderId="4" xfId="0" applyNumberFormat="1" applyFont="1" applyFill="1" applyBorder="1" applyAlignment="1">
      <alignment horizontal="right" vertical="center" wrapText="1"/>
    </xf>
    <xf numFmtId="4" fontId="0" fillId="0" borderId="4" xfId="0" applyNumberFormat="1" applyFill="1" applyBorder="1" applyAlignment="1">
      <alignment horizontal="right" vertical="center" wrapText="1"/>
    </xf>
    <xf numFmtId="4" fontId="5" fillId="0" borderId="0" xfId="0" applyNumberFormat="1" applyFont="1" applyFill="1" applyBorder="1" applyAlignment="1">
      <alignment horizontal="right" vertical="center" wrapText="1"/>
    </xf>
    <xf numFmtId="164" fontId="5" fillId="0" borderId="0" xfId="0" applyNumberFormat="1" applyFont="1" applyFill="1" applyBorder="1" applyAlignment="1">
      <alignment horizontal="right" vertical="center" wrapText="1"/>
    </xf>
    <xf numFmtId="0" fontId="5" fillId="0" borderId="0" xfId="0" applyFont="1" applyFill="1" applyBorder="1" applyAlignment="1">
      <alignment horizontal="justify" vertical="top"/>
    </xf>
    <xf numFmtId="0" fontId="5" fillId="0" borderId="0" xfId="0" applyFont="1" applyFill="1" applyBorder="1" applyAlignment="1">
      <alignment horizontal="justify" vertical="top" wrapText="1"/>
    </xf>
    <xf numFmtId="164" fontId="5" fillId="0" borderId="0" xfId="0" applyNumberFormat="1" applyFont="1" applyFill="1" applyAlignment="1">
      <alignment horizontal="right" vertical="center" wrapText="1"/>
    </xf>
    <xf numFmtId="164" fontId="6" fillId="0" borderId="0" xfId="0" applyNumberFormat="1" applyFont="1" applyFill="1" applyBorder="1" applyAlignment="1">
      <alignment horizontal="right" vertical="center" wrapText="1"/>
    </xf>
    <xf numFmtId="0" fontId="19" fillId="0" borderId="0" xfId="0" applyFont="1" applyFill="1" applyBorder="1" applyAlignment="1">
      <alignment horizontal="center" vertical="center" wrapText="1"/>
    </xf>
    <xf numFmtId="0" fontId="9" fillId="0" borderId="0" xfId="0" applyFont="1" applyFill="1" applyAlignment="1">
      <alignment horizontal="justify" vertical="top"/>
    </xf>
    <xf numFmtId="0" fontId="11"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4" fontId="9" fillId="0" borderId="2" xfId="0" applyNumberFormat="1" applyFont="1" applyFill="1" applyBorder="1" applyAlignment="1">
      <alignment horizontal="right" vertical="center" wrapText="1"/>
    </xf>
    <xf numFmtId="164" fontId="11" fillId="0" borderId="0" xfId="0" applyNumberFormat="1" applyFont="1" applyFill="1" applyBorder="1" applyAlignment="1">
      <alignment horizontal="right" vertical="center" wrapText="1"/>
    </xf>
    <xf numFmtId="0" fontId="11"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0" fontId="6" fillId="0" borderId="0" xfId="0" applyFont="1" applyFill="1" applyBorder="1" applyAlignment="1">
      <alignment horizontal="justify" vertical="top"/>
    </xf>
    <xf numFmtId="4" fontId="5" fillId="0" borderId="1"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4" fontId="6" fillId="0" borderId="2" xfId="0" applyNumberFormat="1" applyFont="1" applyFill="1" applyBorder="1" applyAlignment="1">
      <alignment vertical="center" wrapText="1"/>
    </xf>
    <xf numFmtId="4" fontId="6" fillId="0" borderId="0" xfId="0" applyNumberFormat="1" applyFont="1" applyFill="1" applyBorder="1" applyAlignment="1">
      <alignment vertical="center" wrapText="1"/>
    </xf>
    <xf numFmtId="4" fontId="5" fillId="0" borderId="3" xfId="0" applyNumberFormat="1" applyFont="1" applyFill="1" applyBorder="1"/>
    <xf numFmtId="4" fontId="7" fillId="0" borderId="0" xfId="0" applyNumberFormat="1" applyFont="1" applyFill="1" applyBorder="1"/>
    <xf numFmtId="4" fontId="7" fillId="0" borderId="0" xfId="0" applyNumberFormat="1" applyFont="1" applyFill="1"/>
    <xf numFmtId="164" fontId="6" fillId="0" borderId="2" xfId="0" applyNumberFormat="1" applyFont="1" applyFill="1" applyBorder="1" applyAlignment="1">
      <alignment horizontal="right" vertical="center" wrapText="1"/>
    </xf>
    <xf numFmtId="0" fontId="27" fillId="0" borderId="0" xfId="0" applyFont="1" applyFill="1" applyAlignment="1">
      <alignment horizontal="justify" vertical="top"/>
    </xf>
    <xf numFmtId="0" fontId="27" fillId="0" borderId="0" xfId="0" applyFont="1" applyFill="1" applyBorder="1" applyAlignment="1">
      <alignment horizontal="justify" vertical="top"/>
    </xf>
    <xf numFmtId="0" fontId="0" fillId="0" borderId="0" xfId="0" applyFill="1" applyAlignment="1"/>
    <xf numFmtId="0" fontId="21" fillId="0" borderId="0" xfId="0" applyFont="1" applyFill="1" applyAlignment="1">
      <alignment horizontal="center" wrapText="1"/>
    </xf>
    <xf numFmtId="4" fontId="21" fillId="0" borderId="0" xfId="0" applyNumberFormat="1" applyFont="1" applyFill="1" applyAlignment="1">
      <alignment horizontal="right" wrapText="1"/>
    </xf>
    <xf numFmtId="164" fontId="21" fillId="0" borderId="0" xfId="0" applyNumberFormat="1" applyFont="1" applyFill="1" applyAlignment="1">
      <alignment horizontal="right" wrapText="1"/>
    </xf>
    <xf numFmtId="0" fontId="21" fillId="0" borderId="0" xfId="0" applyFont="1" applyFill="1" applyAlignment="1">
      <alignment horizontal="justify" vertical="top" wrapText="1"/>
    </xf>
    <xf numFmtId="0" fontId="21" fillId="0" borderId="4" xfId="0" applyFont="1" applyFill="1" applyBorder="1" applyAlignment="1">
      <alignment horizontal="center" wrapText="1"/>
    </xf>
    <xf numFmtId="4" fontId="21" fillId="0" borderId="4" xfId="0" applyNumberFormat="1" applyFont="1" applyFill="1" applyBorder="1" applyAlignment="1">
      <alignment horizontal="right" wrapText="1"/>
    </xf>
    <xf numFmtId="164" fontId="21" fillId="0" borderId="4" xfId="0" applyNumberFormat="1" applyFont="1" applyFill="1" applyBorder="1" applyAlignment="1">
      <alignment horizontal="right" wrapText="1"/>
    </xf>
    <xf numFmtId="2" fontId="5" fillId="0" borderId="0" xfId="0" applyNumberFormat="1" applyFont="1" applyFill="1" applyBorder="1" applyAlignment="1">
      <alignment horizontal="right" vertical="center" wrapText="1"/>
    </xf>
    <xf numFmtId="2" fontId="9" fillId="0" borderId="0" xfId="0" applyNumberFormat="1" applyFont="1" applyFill="1" applyAlignment="1">
      <alignment horizontal="right" vertical="center" wrapText="1"/>
    </xf>
    <xf numFmtId="0" fontId="21" fillId="0" borderId="0" xfId="0" applyFont="1" applyFill="1" applyAlignment="1">
      <alignment horizontal="justify" vertical="top"/>
    </xf>
    <xf numFmtId="2" fontId="9" fillId="0" borderId="4" xfId="0" applyNumberFormat="1" applyFont="1" applyFill="1" applyBorder="1" applyAlignment="1">
      <alignment horizontal="right" vertical="center" wrapText="1"/>
    </xf>
    <xf numFmtId="2" fontId="9" fillId="0" borderId="0" xfId="0" applyNumberFormat="1" applyFont="1" applyFill="1" applyBorder="1" applyAlignment="1">
      <alignment horizontal="right" vertical="center" wrapText="1"/>
    </xf>
    <xf numFmtId="165" fontId="2" fillId="0" borderId="0" xfId="0" applyNumberFormat="1" applyFont="1" applyFill="1" applyBorder="1" applyAlignment="1">
      <alignment horizontal="right" vertical="center" wrapText="1"/>
    </xf>
    <xf numFmtId="165" fontId="2" fillId="0" borderId="4" xfId="0" applyNumberFormat="1" applyFont="1" applyFill="1" applyBorder="1" applyAlignment="1">
      <alignment horizontal="right" vertical="center" wrapText="1"/>
    </xf>
    <xf numFmtId="0" fontId="21" fillId="0" borderId="0" xfId="0" applyFont="1" applyFill="1" applyBorder="1" applyAlignment="1">
      <alignment horizontal="center" wrapText="1"/>
    </xf>
    <xf numFmtId="4" fontId="21" fillId="0" borderId="0" xfId="0" applyNumberFormat="1" applyFont="1" applyFill="1" applyBorder="1" applyAlignment="1">
      <alignment horizontal="right" wrapText="1"/>
    </xf>
    <xf numFmtId="164" fontId="21" fillId="0" borderId="0" xfId="0" applyNumberFormat="1" applyFont="1" applyFill="1" applyBorder="1" applyAlignment="1">
      <alignment horizontal="right" wrapText="1"/>
    </xf>
    <xf numFmtId="0" fontId="23" fillId="0" borderId="0" xfId="0" applyFont="1" applyFill="1"/>
    <xf numFmtId="0" fontId="12" fillId="0" borderId="0" xfId="0" applyFont="1" applyFill="1" applyAlignment="1">
      <alignment horizontal="center" wrapText="1"/>
    </xf>
    <xf numFmtId="2" fontId="2" fillId="0" borderId="0" xfId="0" applyNumberFormat="1" applyFont="1" applyFill="1" applyBorder="1" applyAlignment="1">
      <alignment horizontal="right" vertical="center" wrapText="1"/>
    </xf>
    <xf numFmtId="0" fontId="5" fillId="0" borderId="0" xfId="0" applyFont="1" applyFill="1" applyAlignment="1">
      <alignment horizontal="justify"/>
    </xf>
    <xf numFmtId="165" fontId="4" fillId="0" borderId="0" xfId="0" applyNumberFormat="1" applyFont="1" applyFill="1" applyBorder="1" applyAlignment="1">
      <alignment horizontal="right" vertical="center" wrapText="1"/>
    </xf>
    <xf numFmtId="0" fontId="13" fillId="0" borderId="0" xfId="0" applyFont="1" applyFill="1" applyBorder="1" applyAlignment="1">
      <alignment horizontal="justify" vertical="top"/>
    </xf>
    <xf numFmtId="0" fontId="13" fillId="0" borderId="0" xfId="0" applyFont="1" applyFill="1" applyBorder="1" applyAlignment="1">
      <alignment horizontal="justify"/>
    </xf>
    <xf numFmtId="0" fontId="13" fillId="0" borderId="0" xfId="0" applyFont="1" applyFill="1" applyBorder="1" applyAlignment="1">
      <alignment horizontal="center" vertical="center" wrapText="1"/>
    </xf>
    <xf numFmtId="4" fontId="13" fillId="0" borderId="0" xfId="0" applyNumberFormat="1" applyFont="1" applyFill="1" applyBorder="1" applyAlignment="1">
      <alignment horizontal="right" vertical="center" wrapText="1"/>
    </xf>
    <xf numFmtId="164" fontId="13" fillId="0" borderId="0" xfId="0" applyNumberFormat="1" applyFont="1" applyFill="1" applyBorder="1" applyAlignment="1">
      <alignment horizontal="right" vertical="center" wrapText="1"/>
    </xf>
    <xf numFmtId="0" fontId="13" fillId="0" borderId="0" xfId="0" applyFont="1" applyFill="1" applyAlignment="1">
      <alignment horizontal="justify" vertical="center" wrapText="1"/>
    </xf>
    <xf numFmtId="0" fontId="13" fillId="0" borderId="0" xfId="0" applyFont="1" applyFill="1" applyAlignment="1">
      <alignment horizontal="center" vertical="center" wrapText="1"/>
    </xf>
    <xf numFmtId="4" fontId="13" fillId="0" borderId="0" xfId="0" applyNumberFormat="1" applyFont="1" applyFill="1" applyAlignment="1">
      <alignment horizontal="right" vertical="center" wrapText="1"/>
    </xf>
    <xf numFmtId="164" fontId="13" fillId="0" borderId="0" xfId="0" applyNumberFormat="1" applyFont="1" applyFill="1" applyAlignment="1">
      <alignment horizontal="right" vertical="center" wrapText="1"/>
    </xf>
    <xf numFmtId="0" fontId="3" fillId="0" borderId="0" xfId="0" applyFont="1" applyFill="1" applyAlignment="1">
      <alignment horizontal="justify" vertical="center" wrapText="1"/>
    </xf>
    <xf numFmtId="4" fontId="5" fillId="0" borderId="0" xfId="0" applyNumberFormat="1" applyFont="1" applyFill="1"/>
    <xf numFmtId="164" fontId="11" fillId="0" borderId="0" xfId="0" applyNumberFormat="1" applyFont="1" applyFill="1" applyAlignment="1">
      <alignment vertical="center" wrapText="1"/>
    </xf>
    <xf numFmtId="0" fontId="5" fillId="0" borderId="3" xfId="0" applyFont="1" applyFill="1" applyBorder="1" applyAlignment="1">
      <alignment horizontal="justify" vertical="top"/>
    </xf>
    <xf numFmtId="0" fontId="5" fillId="0" borderId="3" xfId="0" applyFont="1" applyFill="1" applyBorder="1" applyAlignment="1">
      <alignment horizontal="justify" vertical="center" wrapText="1"/>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right" vertical="center" wrapText="1"/>
    </xf>
    <xf numFmtId="164" fontId="11" fillId="0" borderId="3" xfId="0" applyNumberFormat="1" applyFont="1" applyFill="1" applyBorder="1" applyAlignment="1">
      <alignment horizontal="right" vertical="center" wrapText="1"/>
    </xf>
    <xf numFmtId="0" fontId="5" fillId="0" borderId="0" xfId="0" applyFont="1" applyFill="1" applyAlignment="1">
      <alignment horizontal="justify" vertical="center"/>
    </xf>
    <xf numFmtId="0" fontId="11" fillId="0" borderId="0" xfId="0" applyFont="1" applyFill="1" applyAlignment="1">
      <alignment horizontal="justify" vertical="center"/>
    </xf>
    <xf numFmtId="0" fontId="2" fillId="0" borderId="0" xfId="0" applyFont="1" applyFill="1" applyBorder="1" applyAlignment="1">
      <alignment horizontal="justify" vertical="center" wrapText="1"/>
    </xf>
    <xf numFmtId="0" fontId="13" fillId="0" borderId="0" xfId="0" applyFont="1" applyFill="1" applyAlignment="1">
      <alignment horizontal="justify"/>
    </xf>
    <xf numFmtId="4" fontId="13" fillId="0" borderId="4" xfId="0" applyNumberFormat="1" applyFont="1" applyFill="1" applyBorder="1" applyAlignment="1">
      <alignment horizontal="center"/>
    </xf>
    <xf numFmtId="4" fontId="13" fillId="0" borderId="4" xfId="0" applyNumberFormat="1" applyFont="1" applyFill="1" applyBorder="1" applyAlignment="1">
      <alignment horizontal="right" vertical="center" wrapText="1"/>
    </xf>
    <xf numFmtId="164" fontId="13" fillId="0" borderId="4" xfId="0" applyNumberFormat="1" applyFont="1" applyFill="1" applyBorder="1" applyAlignment="1">
      <alignment horizontal="right" vertical="center" wrapText="1"/>
    </xf>
    <xf numFmtId="0" fontId="2" fillId="0" borderId="0" xfId="0" applyFont="1" applyFill="1" applyBorder="1" applyAlignment="1">
      <alignment horizontal="justify" vertical="top"/>
    </xf>
    <xf numFmtId="165" fontId="0" fillId="0" borderId="0" xfId="0" applyNumberFormat="1" applyFill="1" applyBorder="1" applyAlignment="1">
      <alignment horizontal="right" vertical="center" wrapText="1"/>
    </xf>
    <xf numFmtId="2" fontId="0" fillId="0" borderId="0" xfId="0" applyNumberFormat="1" applyFill="1" applyBorder="1" applyAlignment="1">
      <alignment horizontal="right" vertical="center" wrapText="1"/>
    </xf>
    <xf numFmtId="0" fontId="2" fillId="0" borderId="3" xfId="0" applyFont="1" applyFill="1" applyBorder="1" applyAlignment="1">
      <alignment horizontal="justify" vertical="top"/>
    </xf>
    <xf numFmtId="0" fontId="4" fillId="0" borderId="3" xfId="0" applyFont="1" applyFill="1" applyBorder="1" applyAlignment="1">
      <alignment horizontal="justify" vertical="top" wrapText="1"/>
    </xf>
    <xf numFmtId="0" fontId="2" fillId="0" borderId="3" xfId="0" applyFont="1" applyFill="1" applyBorder="1" applyAlignment="1">
      <alignment horizontal="center" vertical="center" wrapText="1"/>
    </xf>
    <xf numFmtId="165" fontId="2" fillId="0" borderId="3" xfId="0" applyNumberFormat="1" applyFont="1" applyFill="1" applyBorder="1" applyAlignment="1">
      <alignment horizontal="right" vertical="center" wrapText="1"/>
    </xf>
    <xf numFmtId="4" fontId="2" fillId="0" borderId="3" xfId="0" applyNumberFormat="1" applyFont="1" applyFill="1" applyBorder="1" applyAlignment="1">
      <alignment horizontal="right" vertical="center" wrapText="1"/>
    </xf>
    <xf numFmtId="164" fontId="2" fillId="0" borderId="3" xfId="0" applyNumberFormat="1" applyFont="1" applyFill="1" applyBorder="1" applyAlignment="1">
      <alignment horizontal="right" vertical="center" wrapText="1"/>
    </xf>
    <xf numFmtId="164" fontId="11" fillId="0" borderId="2" xfId="0" applyNumberFormat="1" applyFont="1" applyFill="1" applyBorder="1" applyAlignment="1">
      <alignment horizontal="right" vertical="center" wrapText="1"/>
    </xf>
    <xf numFmtId="0" fontId="24" fillId="0" borderId="0" xfId="0" applyFont="1" applyFill="1"/>
    <xf numFmtId="0" fontId="24" fillId="0" borderId="0" xfId="0" applyFont="1" applyFill="1" applyAlignment="1">
      <alignment horizontal="justify"/>
    </xf>
    <xf numFmtId="0" fontId="24" fillId="0" borderId="0" xfId="0" applyFont="1" applyFill="1" applyBorder="1" applyAlignment="1">
      <alignment horizontal="justify" vertical="center" wrapText="1"/>
    </xf>
    <xf numFmtId="0" fontId="15" fillId="0" borderId="0" xfId="0" applyFont="1" applyFill="1" applyBorder="1" applyAlignment="1">
      <alignment horizontal="justify" vertical="top"/>
    </xf>
    <xf numFmtId="0" fontId="16" fillId="0" borderId="0" xfId="0" applyFont="1" applyFill="1" applyBorder="1"/>
    <xf numFmtId="0" fontId="21" fillId="0" borderId="0" xfId="0" applyFont="1" applyFill="1"/>
    <xf numFmtId="0" fontId="27" fillId="0" borderId="0" xfId="0" applyFont="1" applyFill="1"/>
    <xf numFmtId="0" fontId="21" fillId="0" borderId="4" xfId="0" applyFont="1" applyFill="1" applyBorder="1" applyAlignment="1">
      <alignment horizontal="center" vertical="center" wrapText="1"/>
    </xf>
    <xf numFmtId="0" fontId="21" fillId="0" borderId="0" xfId="0" applyFont="1" applyFill="1" applyBorder="1" applyAlignment="1">
      <alignment horizontal="center" vertical="center" wrapText="1"/>
    </xf>
    <xf numFmtId="2" fontId="21" fillId="0" borderId="0" xfId="0" applyNumberFormat="1" applyFont="1" applyFill="1" applyBorder="1" applyAlignment="1">
      <alignment horizontal="right" vertical="center" wrapText="1"/>
    </xf>
    <xf numFmtId="4" fontId="21" fillId="0" borderId="0" xfId="0" applyNumberFormat="1" applyFont="1" applyFill="1" applyBorder="1" applyAlignment="1">
      <alignment horizontal="right" vertical="center" wrapText="1"/>
    </xf>
    <xf numFmtId="164" fontId="21" fillId="0" borderId="0" xfId="0" applyNumberFormat="1" applyFont="1" applyFill="1" applyBorder="1" applyAlignment="1">
      <alignment horizontal="right" vertical="center" wrapText="1"/>
    </xf>
    <xf numFmtId="0" fontId="5" fillId="0" borderId="0" xfId="0" applyFont="1" applyFill="1" applyBorder="1" applyAlignment="1">
      <alignment horizontal="justify" vertical="center" wrapText="1"/>
    </xf>
    <xf numFmtId="164" fontId="21" fillId="0" borderId="4" xfId="0" applyNumberFormat="1" applyFont="1" applyFill="1" applyBorder="1" applyAlignment="1">
      <alignment horizontal="right" vertical="center" wrapText="1"/>
    </xf>
    <xf numFmtId="0" fontId="21" fillId="0" borderId="3" xfId="0" applyFont="1" applyFill="1" applyBorder="1" applyAlignment="1">
      <alignment horizontal="justify" vertical="top"/>
    </xf>
    <xf numFmtId="0" fontId="21" fillId="0" borderId="3" xfId="0" applyFont="1" applyFill="1" applyBorder="1"/>
    <xf numFmtId="0" fontId="21" fillId="0" borderId="0" xfId="0" applyFont="1" applyFill="1" applyAlignment="1">
      <alignment horizontal="center" vertical="center" wrapText="1"/>
    </xf>
    <xf numFmtId="2" fontId="21" fillId="0" borderId="0" xfId="0" applyNumberFormat="1" applyFont="1" applyFill="1" applyAlignment="1">
      <alignment horizontal="right" vertical="center" wrapText="1"/>
    </xf>
    <xf numFmtId="4" fontId="21" fillId="0" borderId="0" xfId="0" applyNumberFormat="1" applyFont="1" applyFill="1" applyAlignment="1">
      <alignment horizontal="right" vertical="center" wrapText="1"/>
    </xf>
    <xf numFmtId="2" fontId="21" fillId="0" borderId="4" xfId="0" applyNumberFormat="1" applyFont="1" applyFill="1" applyBorder="1" applyAlignment="1">
      <alignment horizontal="right" vertical="center" wrapText="1"/>
    </xf>
    <xf numFmtId="4" fontId="21" fillId="0" borderId="4" xfId="0" applyNumberFormat="1" applyFont="1" applyFill="1" applyBorder="1" applyAlignment="1">
      <alignment horizontal="right" vertical="center" wrapText="1"/>
    </xf>
    <xf numFmtId="4" fontId="12" fillId="0" borderId="0" xfId="0" applyNumberFormat="1" applyFont="1" applyFill="1"/>
    <xf numFmtId="4" fontId="2" fillId="0" borderId="0" xfId="0" applyNumberFormat="1" applyFont="1" applyFill="1"/>
    <xf numFmtId="4" fontId="16" fillId="0" borderId="0" xfId="0" applyNumberFormat="1" applyFont="1" applyFill="1"/>
    <xf numFmtId="4" fontId="17" fillId="0" borderId="0" xfId="0" applyNumberFormat="1" applyFont="1" applyFill="1"/>
    <xf numFmtId="4" fontId="23" fillId="0" borderId="0" xfId="0" applyNumberFormat="1" applyFont="1" applyFill="1"/>
    <xf numFmtId="4" fontId="16" fillId="0" borderId="0" xfId="0" applyNumberFormat="1" applyFont="1" applyFill="1" applyBorder="1"/>
    <xf numFmtId="4" fontId="24" fillId="0" borderId="0" xfId="0" applyNumberFormat="1" applyFont="1" applyFill="1"/>
    <xf numFmtId="4" fontId="6" fillId="0" borderId="2" xfId="0" applyNumberFormat="1" applyFont="1" applyFill="1" applyBorder="1" applyAlignment="1">
      <alignment horizontal="right" vertical="center" wrapText="1"/>
    </xf>
    <xf numFmtId="0" fontId="5" fillId="0" borderId="0" xfId="0" applyNumberFormat="1" applyFont="1" applyFill="1" applyAlignment="1" applyProtection="1">
      <alignment horizontal="justify" vertical="top" wrapText="1"/>
    </xf>
    <xf numFmtId="0" fontId="2" fillId="0" borderId="0" xfId="0" applyFont="1" applyFill="1" applyBorder="1" applyAlignment="1">
      <alignment horizontal="justify" vertical="top" wrapText="1"/>
    </xf>
    <xf numFmtId="165" fontId="0" fillId="0" borderId="4" xfId="0" applyNumberFormat="1" applyFill="1" applyBorder="1" applyAlignment="1">
      <alignment horizontal="right" vertical="center" wrapText="1"/>
    </xf>
    <xf numFmtId="2" fontId="0" fillId="0" borderId="4" xfId="0" applyNumberFormat="1" applyFill="1" applyBorder="1" applyAlignment="1">
      <alignment horizontal="right" vertical="center" wrapText="1"/>
    </xf>
    <xf numFmtId="0" fontId="25" fillId="0" borderId="0" xfId="0" applyFont="1" applyFill="1" applyBorder="1" applyAlignment="1">
      <alignment horizontal="justify" vertical="center" wrapText="1"/>
    </xf>
    <xf numFmtId="0" fontId="2" fillId="0" borderId="0" xfId="0" applyFont="1" applyFill="1" applyBorder="1"/>
    <xf numFmtId="0" fontId="5" fillId="0" borderId="0" xfId="0" applyFont="1" applyFill="1" applyAlignment="1">
      <alignment horizontal="justify" vertical="top" wrapText="1"/>
    </xf>
    <xf numFmtId="0" fontId="0" fillId="0" borderId="0" xfId="0" applyFill="1" applyAlignment="1"/>
    <xf numFmtId="0" fontId="11" fillId="0" borderId="0" xfId="0" applyFont="1" applyFill="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142875</xdr:colOff>
          <xdr:row>27</xdr:row>
          <xdr:rowOff>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0</xdr:rowOff>
        </xdr:from>
        <xdr:to>
          <xdr:col>1</xdr:col>
          <xdr:colOff>85725</xdr:colOff>
          <xdr:row>27</xdr:row>
          <xdr:rowOff>0</xdr:rowOff>
        </xdr:to>
        <xdr:sp macro="" textlink="">
          <xdr:nvSpPr>
            <xdr:cNvPr id="1026" name="Object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133</xdr:row>
          <xdr:rowOff>0</xdr:rowOff>
        </xdr:from>
        <xdr:to>
          <xdr:col>1</xdr:col>
          <xdr:colOff>142875</xdr:colOff>
          <xdr:row>133</xdr:row>
          <xdr:rowOff>0</xdr:rowOff>
        </xdr:to>
        <xdr:sp macro="" textlink="">
          <xdr:nvSpPr>
            <xdr:cNvPr id="1097" name="Object 73" hidden="1">
              <a:extLst>
                <a:ext uri="{63B3BB69-23CF-44E3-9099-C40C66FF867C}">
                  <a14:compatExt spid="_x0000_s1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133</xdr:row>
          <xdr:rowOff>0</xdr:rowOff>
        </xdr:from>
        <xdr:to>
          <xdr:col>1</xdr:col>
          <xdr:colOff>85725</xdr:colOff>
          <xdr:row>133</xdr:row>
          <xdr:rowOff>0</xdr:rowOff>
        </xdr:to>
        <xdr:sp macro="" textlink="">
          <xdr:nvSpPr>
            <xdr:cNvPr id="1098" name="Object 74" hidden="1">
              <a:extLst>
                <a:ext uri="{63B3BB69-23CF-44E3-9099-C40C66FF867C}">
                  <a14:compatExt spid="_x0000_s109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 Id="rId9" Type="http://schemas.openxmlformats.org/officeDocument/2006/relationships/oleObject" Target="../embeddings/oleObject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89"/>
  <sheetViews>
    <sheetView tabSelected="1" workbookViewId="0"/>
  </sheetViews>
  <sheetFormatPr defaultRowHeight="12.75" x14ac:dyDescent="0.2"/>
  <cols>
    <col min="1" max="1" width="4.85546875" style="3" customWidth="1"/>
    <col min="2" max="2" width="43.42578125" style="43" customWidth="1"/>
    <col min="3" max="3" width="6.28515625" style="3" customWidth="1"/>
    <col min="4" max="4" width="12.42578125" style="95" customWidth="1"/>
    <col min="5" max="5" width="11.5703125" style="95" customWidth="1"/>
    <col min="6" max="6" width="15.28515625" style="3" customWidth="1"/>
    <col min="7" max="8" width="9.140625" style="3"/>
    <col min="9" max="9" width="10" style="3" customWidth="1"/>
    <col min="10" max="11" width="9.140625" style="3"/>
    <col min="12" max="12" width="0" style="3" hidden="1" customWidth="1"/>
    <col min="13" max="13" width="10.140625" style="95" bestFit="1" customWidth="1"/>
    <col min="14" max="16384" width="9.140625" style="3"/>
  </cols>
  <sheetData>
    <row r="1" spans="1:13" x14ac:dyDescent="0.2">
      <c r="A1" s="156" t="s">
        <v>58</v>
      </c>
      <c r="B1" s="157" t="s">
        <v>99</v>
      </c>
    </row>
    <row r="3" spans="1:13" x14ac:dyDescent="0.2">
      <c r="A3" s="6"/>
      <c r="B3" s="7" t="s">
        <v>2</v>
      </c>
      <c r="C3" s="8"/>
      <c r="D3" s="12"/>
      <c r="E3" s="12"/>
      <c r="F3" s="9"/>
    </row>
    <row r="4" spans="1:13" x14ac:dyDescent="0.2">
      <c r="A4" s="6"/>
      <c r="B4" s="10"/>
      <c r="C4" s="8"/>
      <c r="D4" s="12"/>
      <c r="E4" s="12"/>
      <c r="F4" s="9"/>
    </row>
    <row r="5" spans="1:13" ht="27" customHeight="1" x14ac:dyDescent="0.2">
      <c r="A5" s="191" t="s">
        <v>49</v>
      </c>
      <c r="B5" s="192"/>
      <c r="C5" s="192"/>
      <c r="D5" s="192"/>
      <c r="E5" s="192"/>
      <c r="F5" s="192"/>
    </row>
    <row r="6" spans="1:13" x14ac:dyDescent="0.2">
      <c r="A6" s="6"/>
      <c r="B6" s="10"/>
      <c r="C6" s="8"/>
      <c r="D6" s="12"/>
      <c r="E6" s="12"/>
      <c r="F6" s="9"/>
    </row>
    <row r="7" spans="1:13" ht="38.25" x14ac:dyDescent="0.2">
      <c r="A7" s="11" t="s">
        <v>3</v>
      </c>
      <c r="B7" s="11" t="s">
        <v>4</v>
      </c>
      <c r="C7" s="11" t="s">
        <v>5</v>
      </c>
      <c r="D7" s="89" t="s">
        <v>6</v>
      </c>
      <c r="E7" s="89" t="s">
        <v>7</v>
      </c>
      <c r="F7" s="11" t="s">
        <v>8</v>
      </c>
    </row>
    <row r="8" spans="1:13" x14ac:dyDescent="0.2">
      <c r="A8" s="16"/>
      <c r="B8" s="16"/>
      <c r="C8" s="16"/>
      <c r="D8" s="90"/>
      <c r="E8" s="90"/>
      <c r="F8" s="16"/>
    </row>
    <row r="9" spans="1:13" s="27" customFormat="1" ht="12.75" customHeight="1" x14ac:dyDescent="0.2">
      <c r="A9" s="13" t="s">
        <v>9</v>
      </c>
      <c r="B9" s="7" t="s">
        <v>10</v>
      </c>
      <c r="C9" s="8"/>
      <c r="D9" s="12"/>
      <c r="E9" s="12"/>
      <c r="F9" s="78"/>
      <c r="M9" s="177"/>
    </row>
    <row r="10" spans="1:13" s="27" customFormat="1" ht="13.5" customHeight="1" x14ac:dyDescent="0.2">
      <c r="A10" s="1"/>
      <c r="B10" s="10"/>
      <c r="C10" s="8"/>
      <c r="D10" s="12"/>
      <c r="E10" s="12"/>
      <c r="F10" s="78"/>
      <c r="M10" s="177"/>
    </row>
    <row r="11" spans="1:13" s="27" customFormat="1" ht="156" customHeight="1" x14ac:dyDescent="0.2">
      <c r="A11" s="14" t="s">
        <v>11</v>
      </c>
      <c r="B11" s="15" t="s">
        <v>56</v>
      </c>
      <c r="C11" s="8"/>
      <c r="D11" s="12"/>
      <c r="E11" s="12"/>
      <c r="F11" s="78"/>
      <c r="M11" s="177"/>
    </row>
    <row r="12" spans="1:13" s="27" customFormat="1" ht="13.5" customHeight="1" x14ac:dyDescent="0.2">
      <c r="A12" s="76"/>
      <c r="B12" s="77"/>
      <c r="C12" s="45" t="s">
        <v>46</v>
      </c>
      <c r="D12" s="70">
        <v>1</v>
      </c>
      <c r="E12" s="70"/>
      <c r="F12" s="46">
        <f>D12*E12</f>
        <v>0</v>
      </c>
      <c r="M12" s="177"/>
    </row>
    <row r="13" spans="1:13" s="27" customFormat="1" ht="13.5" customHeight="1" x14ac:dyDescent="0.2">
      <c r="A13" s="76"/>
      <c r="B13" s="77"/>
      <c r="C13" s="16"/>
      <c r="D13" s="74"/>
      <c r="E13" s="74"/>
      <c r="F13" s="75"/>
      <c r="M13" s="177"/>
    </row>
    <row r="14" spans="1:13" s="27" customFormat="1" ht="13.5" customHeight="1" x14ac:dyDescent="0.2">
      <c r="A14" s="76"/>
      <c r="B14" s="17" t="s">
        <v>13</v>
      </c>
      <c r="C14" s="18"/>
      <c r="D14" s="87"/>
      <c r="E14" s="87"/>
      <c r="F14" s="96">
        <f>SUM(F12:F13)</f>
        <v>0</v>
      </c>
      <c r="M14" s="177"/>
    </row>
    <row r="15" spans="1:13" s="27" customFormat="1" ht="13.5" customHeight="1" x14ac:dyDescent="0.2">
      <c r="A15" s="1"/>
      <c r="B15" s="10"/>
      <c r="C15" s="8"/>
      <c r="D15" s="12"/>
      <c r="E15" s="12"/>
      <c r="F15" s="78"/>
      <c r="M15" s="177"/>
    </row>
    <row r="16" spans="1:13" s="27" customFormat="1" ht="13.5" customHeight="1" x14ac:dyDescent="0.2">
      <c r="A16" s="1"/>
      <c r="B16" s="10"/>
      <c r="C16" s="8"/>
      <c r="D16" s="12"/>
      <c r="E16" s="12"/>
      <c r="F16" s="78"/>
      <c r="M16" s="177"/>
    </row>
    <row r="17" spans="1:13" s="27" customFormat="1" ht="13.5" customHeight="1" x14ac:dyDescent="0.2">
      <c r="A17" s="13" t="s">
        <v>14</v>
      </c>
      <c r="B17" s="7" t="s">
        <v>15</v>
      </c>
      <c r="C17" s="8"/>
      <c r="D17" s="12"/>
      <c r="E17" s="12"/>
      <c r="F17" s="78"/>
      <c r="M17" s="177"/>
    </row>
    <row r="18" spans="1:13" s="27" customFormat="1" ht="13.5" customHeight="1" x14ac:dyDescent="0.2">
      <c r="A18" s="13"/>
      <c r="B18" s="7"/>
      <c r="C18" s="8"/>
      <c r="D18" s="12"/>
      <c r="E18" s="12"/>
      <c r="F18" s="78"/>
      <c r="M18" s="177"/>
    </row>
    <row r="19" spans="1:13" s="27" customFormat="1" ht="144" customHeight="1" x14ac:dyDescent="0.2">
      <c r="A19" s="14" t="s">
        <v>16</v>
      </c>
      <c r="B19" s="15" t="s">
        <v>50</v>
      </c>
      <c r="C19" s="8"/>
      <c r="D19" s="12"/>
      <c r="E19" s="12"/>
      <c r="F19" s="78"/>
      <c r="H19" s="64"/>
      <c r="M19" s="177"/>
    </row>
    <row r="20" spans="1:13" s="27" customFormat="1" ht="13.5" customHeight="1" x14ac:dyDescent="0.2">
      <c r="A20" s="1"/>
      <c r="B20" s="15"/>
      <c r="C20" s="45" t="s">
        <v>37</v>
      </c>
      <c r="D20" s="70">
        <v>9</v>
      </c>
      <c r="E20" s="70"/>
      <c r="F20" s="46">
        <f>D20*E20</f>
        <v>0</v>
      </c>
      <c r="M20" s="177"/>
    </row>
    <row r="21" spans="1:13" s="27" customFormat="1" ht="13.5" customHeight="1" x14ac:dyDescent="0.2">
      <c r="A21" s="76"/>
      <c r="B21" s="50"/>
      <c r="C21" s="16"/>
      <c r="D21" s="74"/>
      <c r="E21" s="74"/>
      <c r="F21" s="79"/>
      <c r="M21" s="177"/>
    </row>
    <row r="22" spans="1:13" s="27" customFormat="1" ht="170.25" customHeight="1" x14ac:dyDescent="0.2">
      <c r="A22" s="14" t="s">
        <v>17</v>
      </c>
      <c r="B22" s="15" t="s">
        <v>63</v>
      </c>
      <c r="C22" s="100"/>
      <c r="D22" s="101"/>
      <c r="E22" s="101"/>
      <c r="F22" s="102"/>
      <c r="H22" s="64"/>
      <c r="M22" s="177"/>
    </row>
    <row r="23" spans="1:13" s="27" customFormat="1" ht="13.5" customHeight="1" x14ac:dyDescent="0.2">
      <c r="A23" s="1"/>
      <c r="B23" s="103"/>
      <c r="C23" s="104" t="s">
        <v>51</v>
      </c>
      <c r="D23" s="105">
        <v>38</v>
      </c>
      <c r="E23" s="105"/>
      <c r="F23" s="106">
        <f>D23*E23</f>
        <v>0</v>
      </c>
      <c r="M23" s="177"/>
    </row>
    <row r="24" spans="1:13" s="27" customFormat="1" ht="13.5" customHeight="1" x14ac:dyDescent="0.2">
      <c r="A24" s="1"/>
      <c r="B24" s="50"/>
      <c r="C24" s="16"/>
      <c r="D24" s="107"/>
      <c r="E24" s="74"/>
      <c r="F24" s="79"/>
      <c r="M24" s="177"/>
    </row>
    <row r="25" spans="1:13" s="27" customFormat="1" ht="105" customHeight="1" x14ac:dyDescent="0.2">
      <c r="A25" s="14" t="s">
        <v>18</v>
      </c>
      <c r="B25" s="20" t="s">
        <v>64</v>
      </c>
      <c r="C25" s="21"/>
      <c r="D25" s="108"/>
      <c r="E25" s="22"/>
      <c r="F25" s="23"/>
      <c r="H25" s="64"/>
      <c r="M25" s="177"/>
    </row>
    <row r="26" spans="1:13" s="27" customFormat="1" ht="13.5" customHeight="1" x14ac:dyDescent="0.2">
      <c r="A26" s="109"/>
      <c r="B26" s="20"/>
      <c r="C26" s="48" t="s">
        <v>38</v>
      </c>
      <c r="D26" s="110">
        <v>93</v>
      </c>
      <c r="E26" s="72"/>
      <c r="F26" s="47">
        <f>D26*E26</f>
        <v>0</v>
      </c>
      <c r="M26" s="177"/>
    </row>
    <row r="27" spans="1:13" s="27" customFormat="1" ht="13.5" customHeight="1" x14ac:dyDescent="0.2">
      <c r="A27" s="109"/>
      <c r="B27" s="20"/>
      <c r="C27" s="4"/>
      <c r="D27" s="111"/>
      <c r="E27" s="24"/>
      <c r="F27" s="25"/>
      <c r="M27" s="177"/>
    </row>
    <row r="28" spans="1:13" s="27" customFormat="1" ht="208.5" customHeight="1" x14ac:dyDescent="0.2">
      <c r="A28" s="68" t="s">
        <v>19</v>
      </c>
      <c r="B28" s="20" t="s">
        <v>94</v>
      </c>
      <c r="C28" s="21"/>
      <c r="D28" s="108"/>
      <c r="E28" s="22"/>
      <c r="F28" s="23"/>
      <c r="M28" s="177"/>
    </row>
    <row r="29" spans="1:13" s="27" customFormat="1" ht="13.5" customHeight="1" x14ac:dyDescent="0.2">
      <c r="A29" s="56"/>
      <c r="B29" s="20"/>
      <c r="C29" s="48" t="s">
        <v>38</v>
      </c>
      <c r="D29" s="110">
        <v>370</v>
      </c>
      <c r="E29" s="72"/>
      <c r="F29" s="47">
        <f>D29*E29</f>
        <v>0</v>
      </c>
      <c r="M29" s="177"/>
    </row>
    <row r="30" spans="1:13" s="27" customFormat="1" ht="13.5" customHeight="1" x14ac:dyDescent="0.2">
      <c r="A30" s="56"/>
      <c r="B30" s="20"/>
      <c r="C30" s="4"/>
      <c r="D30" s="111"/>
      <c r="E30" s="24"/>
      <c r="F30" s="25"/>
      <c r="M30" s="177"/>
    </row>
    <row r="31" spans="1:13" s="27" customFormat="1" ht="107.25" customHeight="1" x14ac:dyDescent="0.2">
      <c r="A31" s="49" t="s">
        <v>20</v>
      </c>
      <c r="B31" s="60" t="s">
        <v>65</v>
      </c>
      <c r="C31" s="57"/>
      <c r="D31" s="112"/>
      <c r="E31" s="58"/>
      <c r="F31" s="59"/>
      <c r="M31" s="177"/>
    </row>
    <row r="32" spans="1:13" s="27" customFormat="1" ht="13.5" customHeight="1" x14ac:dyDescent="0.2">
      <c r="A32" s="56"/>
      <c r="B32" s="60"/>
      <c r="C32" s="61" t="s">
        <v>40</v>
      </c>
      <c r="D32" s="113">
        <v>44</v>
      </c>
      <c r="E32" s="71"/>
      <c r="F32" s="62">
        <f>D32*E32</f>
        <v>0</v>
      </c>
      <c r="M32" s="177"/>
    </row>
    <row r="33" spans="1:13" s="27" customFormat="1" ht="13.5" customHeight="1" x14ac:dyDescent="0.2">
      <c r="A33" s="56"/>
      <c r="B33" s="44"/>
      <c r="C33" s="80"/>
      <c r="D33" s="52"/>
      <c r="E33" s="52"/>
      <c r="F33" s="53"/>
      <c r="M33" s="177"/>
    </row>
    <row r="34" spans="1:13" s="27" customFormat="1" ht="118.5" customHeight="1" x14ac:dyDescent="0.2">
      <c r="A34" s="49" t="s">
        <v>21</v>
      </c>
      <c r="B34" s="15" t="s">
        <v>66</v>
      </c>
      <c r="C34" s="114"/>
      <c r="D34" s="115"/>
      <c r="E34" s="115"/>
      <c r="F34" s="116"/>
      <c r="G34" s="117"/>
      <c r="H34" s="64"/>
      <c r="J34" s="118"/>
      <c r="M34" s="177"/>
    </row>
    <row r="35" spans="1:13" s="27" customFormat="1" ht="13.5" customHeight="1" x14ac:dyDescent="0.2">
      <c r="A35" s="56"/>
      <c r="B35" s="103"/>
      <c r="C35" s="104" t="s">
        <v>51</v>
      </c>
      <c r="D35" s="105">
        <v>230</v>
      </c>
      <c r="E35" s="105"/>
      <c r="F35" s="106">
        <f>D35*E35</f>
        <v>0</v>
      </c>
      <c r="G35" s="117"/>
      <c r="M35" s="177"/>
    </row>
    <row r="36" spans="1:13" s="27" customFormat="1" ht="13.5" customHeight="1" x14ac:dyDescent="0.2">
      <c r="A36" s="56"/>
      <c r="B36" s="103"/>
      <c r="C36" s="114"/>
      <c r="D36" s="115"/>
      <c r="E36" s="115"/>
      <c r="F36" s="115"/>
      <c r="G36" s="117"/>
      <c r="M36" s="177"/>
    </row>
    <row r="37" spans="1:13" s="27" customFormat="1" ht="13.5" customHeight="1" x14ac:dyDescent="0.2">
      <c r="A37" s="81"/>
      <c r="B37" s="82" t="s">
        <v>22</v>
      </c>
      <c r="C37" s="83"/>
      <c r="D37" s="84"/>
      <c r="E37" s="84"/>
      <c r="F37" s="84">
        <f>SUM(F19:F36)</f>
        <v>0</v>
      </c>
      <c r="M37" s="177"/>
    </row>
    <row r="38" spans="1:13" s="27" customFormat="1" ht="13.5" customHeight="1" x14ac:dyDescent="0.2">
      <c r="A38" s="1"/>
      <c r="B38" s="86"/>
      <c r="C38" s="16"/>
      <c r="D38" s="74"/>
      <c r="E38" s="74"/>
      <c r="F38" s="2"/>
      <c r="M38" s="177"/>
    </row>
    <row r="39" spans="1:13" s="27" customFormat="1" ht="13.5" customHeight="1" x14ac:dyDescent="0.2">
      <c r="A39" s="1"/>
      <c r="B39" s="86"/>
      <c r="C39" s="16"/>
      <c r="D39" s="74"/>
      <c r="E39" s="74"/>
      <c r="F39" s="85"/>
      <c r="M39" s="177"/>
    </row>
    <row r="40" spans="1:13" s="27" customFormat="1" ht="13.5" customHeight="1" x14ac:dyDescent="0.2">
      <c r="A40" s="28" t="s">
        <v>23</v>
      </c>
      <c r="B40" s="29" t="s">
        <v>24</v>
      </c>
      <c r="C40" s="21"/>
      <c r="D40" s="22"/>
      <c r="E40" s="22"/>
      <c r="F40" s="23"/>
      <c r="M40" s="177"/>
    </row>
    <row r="41" spans="1:13" s="27" customFormat="1" ht="13.5" customHeight="1" x14ac:dyDescent="0.2">
      <c r="A41" s="28"/>
      <c r="B41" s="29"/>
      <c r="C41" s="21"/>
      <c r="D41" s="22"/>
      <c r="E41" s="22"/>
      <c r="F41" s="23"/>
      <c r="M41" s="177"/>
    </row>
    <row r="42" spans="1:13" s="27" customFormat="1" ht="232.5" customHeight="1" x14ac:dyDescent="0.2">
      <c r="A42" s="30" t="s">
        <v>25</v>
      </c>
      <c r="B42" s="20" t="s">
        <v>67</v>
      </c>
      <c r="C42" s="21"/>
      <c r="D42" s="108"/>
      <c r="E42" s="22"/>
      <c r="F42" s="23"/>
      <c r="H42" s="64"/>
      <c r="K42" s="64"/>
      <c r="M42" s="177"/>
    </row>
    <row r="43" spans="1:13" s="27" customFormat="1" ht="13.5" customHeight="1" x14ac:dyDescent="0.2">
      <c r="A43" s="30"/>
      <c r="B43" s="20"/>
      <c r="C43" s="48" t="s">
        <v>37</v>
      </c>
      <c r="D43" s="110">
        <v>405</v>
      </c>
      <c r="E43" s="72"/>
      <c r="F43" s="47">
        <f>D43*E43</f>
        <v>0</v>
      </c>
      <c r="M43" s="177"/>
    </row>
    <row r="44" spans="1:13" s="27" customFormat="1" ht="13.5" customHeight="1" x14ac:dyDescent="0.2">
      <c r="A44" s="30"/>
      <c r="B44" s="20"/>
      <c r="C44" s="4"/>
      <c r="D44" s="24"/>
      <c r="E44" s="24"/>
      <c r="F44" s="25"/>
      <c r="M44" s="177"/>
    </row>
    <row r="45" spans="1:13" s="27" customFormat="1" ht="181.5" customHeight="1" x14ac:dyDescent="0.2">
      <c r="A45" s="81" t="s">
        <v>26</v>
      </c>
      <c r="B45" s="44" t="s">
        <v>53</v>
      </c>
      <c r="C45" s="21"/>
      <c r="D45" s="22"/>
      <c r="E45" s="22"/>
      <c r="F45" s="23"/>
      <c r="I45" s="64"/>
      <c r="M45" s="177"/>
    </row>
    <row r="46" spans="1:13" s="27" customFormat="1" ht="13.5" customHeight="1" x14ac:dyDescent="0.2">
      <c r="A46" s="81"/>
      <c r="B46" s="20"/>
      <c r="C46" s="48" t="s">
        <v>38</v>
      </c>
      <c r="D46" s="72">
        <v>80</v>
      </c>
      <c r="E46" s="72"/>
      <c r="F46" s="47">
        <f>D46*E46</f>
        <v>0</v>
      </c>
      <c r="M46" s="177"/>
    </row>
    <row r="47" spans="1:13" s="27" customFormat="1" ht="13.5" customHeight="1" x14ac:dyDescent="0.2">
      <c r="A47" s="81"/>
      <c r="B47" s="20"/>
      <c r="C47" s="4"/>
      <c r="D47" s="24"/>
      <c r="E47" s="24"/>
      <c r="F47" s="25"/>
      <c r="M47" s="177"/>
    </row>
    <row r="48" spans="1:13" s="27" customFormat="1" ht="180.75" customHeight="1" x14ac:dyDescent="0.2">
      <c r="A48" s="81" t="s">
        <v>27</v>
      </c>
      <c r="B48" s="81" t="s">
        <v>52</v>
      </c>
      <c r="C48" s="4"/>
      <c r="D48" s="111"/>
      <c r="E48" s="24"/>
      <c r="F48" s="25"/>
      <c r="G48" s="64"/>
      <c r="I48" s="64"/>
      <c r="L48" s="64"/>
      <c r="M48" s="177"/>
    </row>
    <row r="49" spans="1:13" s="27" customFormat="1" ht="13.5" customHeight="1" x14ac:dyDescent="0.2">
      <c r="A49" s="81"/>
      <c r="B49" s="20"/>
      <c r="C49" s="48" t="s">
        <v>38</v>
      </c>
      <c r="D49" s="110">
        <v>13</v>
      </c>
      <c r="E49" s="72"/>
      <c r="F49" s="47">
        <f>D49*E49</f>
        <v>0</v>
      </c>
      <c r="G49" s="64"/>
      <c r="M49" s="177"/>
    </row>
    <row r="50" spans="1:13" s="27" customFormat="1" ht="13.5" customHeight="1" x14ac:dyDescent="0.2">
      <c r="A50" s="81"/>
      <c r="B50" s="20"/>
      <c r="C50" s="4"/>
      <c r="D50" s="111"/>
      <c r="E50" s="24"/>
      <c r="F50" s="25"/>
      <c r="G50" s="64"/>
      <c r="M50" s="177"/>
    </row>
    <row r="51" spans="1:13" s="27" customFormat="1" ht="93" customHeight="1" x14ac:dyDescent="0.2">
      <c r="A51" s="14" t="s">
        <v>28</v>
      </c>
      <c r="B51" s="185" t="s">
        <v>43</v>
      </c>
      <c r="C51" s="4"/>
      <c r="D51" s="24"/>
      <c r="E51" s="24"/>
      <c r="F51" s="25"/>
      <c r="I51" s="64"/>
      <c r="M51" s="177"/>
    </row>
    <row r="52" spans="1:13" s="27" customFormat="1" ht="13.5" customHeight="1" x14ac:dyDescent="0.2">
      <c r="A52" s="1"/>
      <c r="B52" s="20"/>
      <c r="C52" s="48" t="s">
        <v>29</v>
      </c>
      <c r="D52" s="72">
        <v>90</v>
      </c>
      <c r="E52" s="72"/>
      <c r="F52" s="47">
        <f>D52*E52</f>
        <v>0</v>
      </c>
      <c r="M52" s="177"/>
    </row>
    <row r="53" spans="1:13" s="27" customFormat="1" ht="13.5" customHeight="1" x14ac:dyDescent="0.2">
      <c r="A53" s="1"/>
      <c r="B53" s="20"/>
      <c r="C53" s="4"/>
      <c r="D53" s="24"/>
      <c r="E53" s="24"/>
      <c r="F53" s="25"/>
      <c r="M53" s="177"/>
    </row>
    <row r="54" spans="1:13" s="27" customFormat="1" ht="13.5" customHeight="1" x14ac:dyDescent="0.2">
      <c r="A54" s="1"/>
      <c r="B54" s="17" t="s">
        <v>30</v>
      </c>
      <c r="C54" s="18"/>
      <c r="D54" s="87"/>
      <c r="E54" s="91"/>
      <c r="F54" s="31">
        <f>SUM(F42:F53)</f>
        <v>0</v>
      </c>
      <c r="M54" s="177"/>
    </row>
    <row r="55" spans="1:13" s="27" customFormat="1" ht="13.5" customHeight="1" x14ac:dyDescent="0.2">
      <c r="A55" s="1"/>
      <c r="B55" s="50"/>
      <c r="C55" s="16"/>
      <c r="D55" s="74"/>
      <c r="E55" s="92"/>
      <c r="F55" s="51"/>
      <c r="M55" s="177"/>
    </row>
    <row r="56" spans="1:13" s="27" customFormat="1" ht="13.5" customHeight="1" x14ac:dyDescent="0.2">
      <c r="A56" s="1"/>
      <c r="B56" s="50"/>
      <c r="C56" s="16"/>
      <c r="D56" s="74"/>
      <c r="E56" s="92"/>
      <c r="F56" s="51"/>
      <c r="M56" s="177"/>
    </row>
    <row r="57" spans="1:13" s="64" customFormat="1" x14ac:dyDescent="0.2">
      <c r="A57" s="63" t="s">
        <v>31</v>
      </c>
      <c r="B57" s="36" t="s">
        <v>41</v>
      </c>
      <c r="C57" s="8"/>
      <c r="D57" s="12"/>
      <c r="E57" s="12"/>
      <c r="F57" s="34"/>
      <c r="M57" s="178"/>
    </row>
    <row r="58" spans="1:13" s="64" customFormat="1" x14ac:dyDescent="0.2">
      <c r="A58" s="63"/>
      <c r="B58" s="36"/>
      <c r="C58" s="8"/>
      <c r="D58" s="12"/>
      <c r="E58" s="12"/>
      <c r="F58" s="34"/>
      <c r="M58" s="178"/>
    </row>
    <row r="59" spans="1:13" s="64" customFormat="1" ht="220.5" customHeight="1" x14ac:dyDescent="0.2">
      <c r="A59" s="49" t="s">
        <v>33</v>
      </c>
      <c r="B59" s="39" t="s">
        <v>69</v>
      </c>
      <c r="C59" s="57"/>
      <c r="D59" s="52"/>
      <c r="E59" s="52"/>
      <c r="F59" s="37"/>
      <c r="M59" s="178"/>
    </row>
    <row r="60" spans="1:13" s="64" customFormat="1" ht="12.75" customHeight="1" x14ac:dyDescent="0.2">
      <c r="A60" s="97"/>
      <c r="B60" s="39"/>
      <c r="C60" s="48" t="s">
        <v>38</v>
      </c>
      <c r="D60" s="73">
        <v>23</v>
      </c>
      <c r="E60" s="73"/>
      <c r="F60" s="55">
        <f>D60*E60</f>
        <v>0</v>
      </c>
      <c r="M60" s="178"/>
    </row>
    <row r="61" spans="1:13" s="64" customFormat="1" ht="12.75" customHeight="1" x14ac:dyDescent="0.2">
      <c r="A61" s="97"/>
      <c r="B61" s="39"/>
      <c r="C61" s="26"/>
      <c r="D61" s="52"/>
      <c r="E61" s="52"/>
      <c r="F61" s="53"/>
      <c r="M61" s="178"/>
    </row>
    <row r="62" spans="1:13" s="64" customFormat="1" ht="168.75" customHeight="1" x14ac:dyDescent="0.2">
      <c r="A62" s="49" t="s">
        <v>47</v>
      </c>
      <c r="B62" s="186" t="s">
        <v>68</v>
      </c>
      <c r="C62" s="26"/>
      <c r="D62" s="121"/>
      <c r="E62" s="65"/>
      <c r="F62" s="66"/>
      <c r="M62" s="178"/>
    </row>
    <row r="63" spans="1:13" s="64" customFormat="1" ht="12.75" customHeight="1" x14ac:dyDescent="0.2">
      <c r="A63" s="97"/>
      <c r="B63" s="67"/>
      <c r="C63" s="54" t="s">
        <v>39</v>
      </c>
      <c r="D63" s="113">
        <v>40</v>
      </c>
      <c r="E63" s="71"/>
      <c r="F63" s="62">
        <f>D63*E63</f>
        <v>0</v>
      </c>
      <c r="M63" s="178"/>
    </row>
    <row r="64" spans="1:13" s="64" customFormat="1" ht="12.75" customHeight="1" x14ac:dyDescent="0.2">
      <c r="A64" s="98"/>
      <c r="B64" s="67"/>
      <c r="C64" s="26"/>
      <c r="D64" s="112"/>
      <c r="E64" s="58"/>
      <c r="F64" s="59"/>
      <c r="M64" s="178"/>
    </row>
    <row r="65" spans="1:13" s="64" customFormat="1" ht="132" customHeight="1" x14ac:dyDescent="0.2">
      <c r="A65" s="49" t="s">
        <v>48</v>
      </c>
      <c r="B65" s="186" t="s">
        <v>70</v>
      </c>
      <c r="C65" s="26"/>
      <c r="D65" s="65"/>
      <c r="E65" s="65"/>
      <c r="F65" s="66"/>
      <c r="M65" s="178"/>
    </row>
    <row r="66" spans="1:13" s="64" customFormat="1" ht="15.75" customHeight="1" x14ac:dyDescent="0.2">
      <c r="A66" s="97"/>
      <c r="B66" s="67"/>
      <c r="C66" s="54" t="s">
        <v>39</v>
      </c>
      <c r="D66" s="71">
        <v>82</v>
      </c>
      <c r="E66" s="71"/>
      <c r="F66" s="62">
        <f>D66*E66</f>
        <v>0</v>
      </c>
      <c r="M66" s="178"/>
    </row>
    <row r="67" spans="1:13" s="64" customFormat="1" x14ac:dyDescent="0.2">
      <c r="A67" s="76"/>
      <c r="B67" s="32"/>
      <c r="C67" s="33"/>
      <c r="D67" s="93"/>
      <c r="E67" s="93"/>
      <c r="F67" s="33"/>
      <c r="M67" s="178"/>
    </row>
    <row r="68" spans="1:13" s="64" customFormat="1" x14ac:dyDescent="0.2">
      <c r="A68" s="88"/>
      <c r="B68" s="29" t="s">
        <v>42</v>
      </c>
      <c r="C68" s="8"/>
      <c r="D68" s="12"/>
      <c r="E68" s="12"/>
      <c r="F68" s="34">
        <f>SUM(F59:F67)</f>
        <v>0</v>
      </c>
      <c r="M68" s="178"/>
    </row>
    <row r="69" spans="1:13" s="64" customFormat="1" x14ac:dyDescent="0.2">
      <c r="A69" s="13"/>
      <c r="B69" s="29"/>
      <c r="C69" s="8"/>
      <c r="D69" s="12"/>
      <c r="E69" s="12"/>
      <c r="F69" s="34"/>
      <c r="M69" s="178"/>
    </row>
    <row r="70" spans="1:13" s="64" customFormat="1" x14ac:dyDescent="0.2">
      <c r="A70" s="13"/>
      <c r="B70" s="29"/>
      <c r="C70" s="8"/>
      <c r="D70" s="12"/>
      <c r="E70" s="12"/>
      <c r="F70" s="34"/>
      <c r="M70" s="178"/>
    </row>
    <row r="71" spans="1:13" s="27" customFormat="1" ht="13.5" customHeight="1" x14ac:dyDescent="0.2">
      <c r="A71" s="28" t="s">
        <v>36</v>
      </c>
      <c r="B71" s="29" t="s">
        <v>32</v>
      </c>
      <c r="C71" s="4"/>
      <c r="D71" s="24"/>
      <c r="E71" s="24"/>
      <c r="F71" s="25"/>
      <c r="M71" s="177"/>
    </row>
    <row r="72" spans="1:13" s="27" customFormat="1" ht="13.5" customHeight="1" x14ac:dyDescent="0.2">
      <c r="A72" s="28"/>
      <c r="B72" s="29"/>
      <c r="C72" s="4"/>
      <c r="D72" s="24"/>
      <c r="E72" s="24"/>
      <c r="F72" s="25"/>
      <c r="M72" s="177"/>
    </row>
    <row r="73" spans="1:13" s="27" customFormat="1" ht="204.75" customHeight="1" x14ac:dyDescent="0.2">
      <c r="A73" s="69" t="s">
        <v>1</v>
      </c>
      <c r="B73" s="60" t="s">
        <v>71</v>
      </c>
      <c r="C73" s="57"/>
      <c r="D73" s="112"/>
      <c r="E73" s="58"/>
      <c r="F73" s="59"/>
      <c r="I73" s="64"/>
      <c r="M73" s="177"/>
    </row>
    <row r="74" spans="1:13" s="27" customFormat="1" ht="13.5" customHeight="1" x14ac:dyDescent="0.2">
      <c r="A74" s="5"/>
      <c r="B74" s="60"/>
      <c r="C74" s="61" t="s">
        <v>0</v>
      </c>
      <c r="D74" s="113">
        <v>38</v>
      </c>
      <c r="E74" s="71"/>
      <c r="F74" s="62">
        <f>D74*E74</f>
        <v>0</v>
      </c>
      <c r="M74" s="177"/>
    </row>
    <row r="75" spans="1:13" s="27" customFormat="1" ht="13.5" customHeight="1" x14ac:dyDescent="0.2">
      <c r="A75" s="5"/>
      <c r="B75" s="60"/>
      <c r="C75" s="57"/>
      <c r="D75" s="119"/>
      <c r="E75" s="58"/>
      <c r="F75" s="59"/>
      <c r="M75" s="177"/>
    </row>
    <row r="76" spans="1:13" s="27" customFormat="1" ht="106.5" customHeight="1" x14ac:dyDescent="0.2">
      <c r="A76" s="1" t="s">
        <v>44</v>
      </c>
      <c r="B76" s="49" t="s">
        <v>72</v>
      </c>
      <c r="C76" s="124"/>
      <c r="D76" s="125"/>
      <c r="E76" s="125"/>
      <c r="F76" s="126"/>
      <c r="H76" s="64"/>
      <c r="M76" s="177"/>
    </row>
    <row r="77" spans="1:13" s="27" customFormat="1" ht="13.5" customHeight="1" x14ac:dyDescent="0.2">
      <c r="A77" s="5"/>
      <c r="B77" s="142"/>
      <c r="C77" s="45" t="s">
        <v>0</v>
      </c>
      <c r="D77" s="143">
        <v>4</v>
      </c>
      <c r="E77" s="144"/>
      <c r="F77" s="145">
        <f>D77*E77</f>
        <v>0</v>
      </c>
      <c r="M77" s="177"/>
    </row>
    <row r="78" spans="1:13" s="27" customFormat="1" ht="13.5" customHeight="1" x14ac:dyDescent="0.2">
      <c r="A78" s="5"/>
      <c r="B78" s="142"/>
      <c r="C78" s="124"/>
      <c r="D78" s="125"/>
      <c r="E78" s="125"/>
      <c r="F78" s="126"/>
      <c r="M78" s="177"/>
    </row>
    <row r="79" spans="1:13" s="27" customFormat="1" ht="77.25" customHeight="1" x14ac:dyDescent="0.2">
      <c r="A79" s="49" t="s">
        <v>45</v>
      </c>
      <c r="B79" s="44" t="s">
        <v>54</v>
      </c>
      <c r="C79" s="57"/>
      <c r="D79" s="112"/>
      <c r="E79" s="58"/>
      <c r="F79" s="59"/>
      <c r="M79" s="177"/>
    </row>
    <row r="80" spans="1:13" s="27" customFormat="1" ht="13.5" customHeight="1" x14ac:dyDescent="0.2">
      <c r="A80" s="49"/>
      <c r="B80" s="44"/>
      <c r="C80" s="61" t="s">
        <v>12</v>
      </c>
      <c r="D80" s="113">
        <v>1</v>
      </c>
      <c r="E80" s="71"/>
      <c r="F80" s="62">
        <f>D80*E80</f>
        <v>0</v>
      </c>
      <c r="H80" s="64"/>
      <c r="M80" s="177"/>
    </row>
    <row r="81" spans="1:13" s="27" customFormat="1" ht="13.5" customHeight="1" x14ac:dyDescent="0.2">
      <c r="A81" s="5"/>
      <c r="B81" s="120"/>
      <c r="C81" s="16"/>
      <c r="D81" s="107"/>
      <c r="E81" s="74"/>
      <c r="F81" s="75"/>
      <c r="M81" s="177"/>
    </row>
    <row r="82" spans="1:13" s="27" customFormat="1" ht="119.25" customHeight="1" x14ac:dyDescent="0.2">
      <c r="A82" s="146" t="s">
        <v>59</v>
      </c>
      <c r="B82" s="39" t="s">
        <v>91</v>
      </c>
      <c r="C82" s="16"/>
      <c r="D82" s="112"/>
      <c r="E82" s="58"/>
      <c r="F82" s="59"/>
      <c r="H82" s="64"/>
      <c r="J82" s="64"/>
      <c r="M82" s="177"/>
    </row>
    <row r="83" spans="1:13" s="27" customFormat="1" ht="13.5" customHeight="1" x14ac:dyDescent="0.2">
      <c r="A83" s="146"/>
      <c r="B83" s="39"/>
      <c r="C83" s="45" t="s">
        <v>29</v>
      </c>
      <c r="D83" s="113">
        <v>80</v>
      </c>
      <c r="E83" s="71"/>
      <c r="F83" s="62">
        <f>D83*E83</f>
        <v>0</v>
      </c>
      <c r="M83" s="177"/>
    </row>
    <row r="84" spans="1:13" s="27" customFormat="1" ht="13.5" customHeight="1" x14ac:dyDescent="0.2">
      <c r="A84" s="146"/>
      <c r="B84" s="39"/>
      <c r="C84" s="16"/>
      <c r="D84" s="112"/>
      <c r="E84" s="58"/>
      <c r="F84" s="59"/>
      <c r="M84" s="177"/>
    </row>
    <row r="85" spans="1:13" s="27" customFormat="1" ht="171" customHeight="1" x14ac:dyDescent="0.2">
      <c r="A85" s="146" t="s">
        <v>60</v>
      </c>
      <c r="B85" s="44" t="s">
        <v>92</v>
      </c>
      <c r="C85" s="26"/>
      <c r="D85" s="147"/>
      <c r="E85" s="148"/>
      <c r="F85" s="53"/>
      <c r="M85" s="177"/>
    </row>
    <row r="86" spans="1:13" s="27" customFormat="1" ht="13.5" customHeight="1" x14ac:dyDescent="0.2">
      <c r="A86" s="146"/>
      <c r="B86" s="44"/>
      <c r="C86" s="54" t="s">
        <v>55</v>
      </c>
      <c r="D86" s="187">
        <v>3</v>
      </c>
      <c r="E86" s="188"/>
      <c r="F86" s="55">
        <f>D86*E86</f>
        <v>0</v>
      </c>
      <c r="M86" s="177"/>
    </row>
    <row r="87" spans="1:13" s="27" customFormat="1" ht="13.5" customHeight="1" x14ac:dyDescent="0.2">
      <c r="A87" s="149"/>
      <c r="B87" s="150"/>
      <c r="C87" s="151"/>
      <c r="D87" s="152"/>
      <c r="E87" s="153"/>
      <c r="F87" s="154"/>
      <c r="M87" s="177"/>
    </row>
    <row r="88" spans="1:13" s="27" customFormat="1" ht="13.5" customHeight="1" x14ac:dyDescent="0.2">
      <c r="A88" s="88"/>
      <c r="B88" s="82" t="s">
        <v>34</v>
      </c>
      <c r="C88" s="18"/>
      <c r="D88" s="87"/>
      <c r="E88" s="87"/>
      <c r="F88" s="155">
        <f>SUM(F74:F87)</f>
        <v>0</v>
      </c>
      <c r="M88" s="177"/>
    </row>
    <row r="89" spans="1:13" s="27" customFormat="1" ht="13.5" customHeight="1" x14ac:dyDescent="0.2">
      <c r="A89" s="1"/>
      <c r="B89" s="50"/>
      <c r="C89" s="16"/>
      <c r="D89" s="74"/>
      <c r="E89" s="92"/>
      <c r="F89" s="51"/>
      <c r="M89" s="177"/>
    </row>
    <row r="90" spans="1:13" s="27" customFormat="1" ht="13.5" customHeight="1" x14ac:dyDescent="0.2">
      <c r="A90" s="1"/>
      <c r="B90" s="50"/>
      <c r="C90" s="16"/>
      <c r="D90" s="74"/>
      <c r="E90" s="92"/>
      <c r="F90" s="51"/>
      <c r="M90" s="177"/>
    </row>
    <row r="91" spans="1:13" s="27" customFormat="1" ht="13.5" customHeight="1" x14ac:dyDescent="0.2">
      <c r="A91" s="122"/>
      <c r="B91" s="123"/>
      <c r="C91" s="124"/>
      <c r="D91" s="125"/>
      <c r="E91" s="125"/>
      <c r="F91" s="126"/>
      <c r="M91" s="177"/>
    </row>
    <row r="92" spans="1:13" s="27" customFormat="1" ht="13.5" customHeight="1" x14ac:dyDescent="0.2">
      <c r="A92" s="76"/>
      <c r="B92" s="86"/>
      <c r="C92" s="16"/>
      <c r="D92" s="74"/>
      <c r="E92" s="74"/>
      <c r="F92" s="85"/>
      <c r="M92" s="177"/>
    </row>
    <row r="93" spans="1:13" s="27" customFormat="1" ht="13.5" customHeight="1" x14ac:dyDescent="0.2">
      <c r="A93" s="5"/>
      <c r="B93" s="127"/>
      <c r="C93" s="128"/>
      <c r="D93" s="129"/>
      <c r="E93" s="129"/>
      <c r="F93" s="130"/>
      <c r="M93" s="177"/>
    </row>
    <row r="94" spans="1:13" s="27" customFormat="1" ht="13.5" customHeight="1" x14ac:dyDescent="0.2">
      <c r="A94" s="1"/>
      <c r="B94" s="131" t="s">
        <v>35</v>
      </c>
      <c r="C94" s="8"/>
      <c r="D94" s="12"/>
      <c r="E94" s="12"/>
      <c r="F94" s="34"/>
      <c r="M94" s="177"/>
    </row>
    <row r="95" spans="1:13" s="27" customFormat="1" ht="13.5" customHeight="1" x14ac:dyDescent="0.2">
      <c r="A95" s="1"/>
      <c r="B95" s="10"/>
      <c r="C95" s="8"/>
      <c r="D95" s="12"/>
      <c r="E95" s="12"/>
      <c r="F95" s="78"/>
      <c r="M95" s="177"/>
    </row>
    <row r="96" spans="1:13" s="27" customFormat="1" ht="13.5" customHeight="1" x14ac:dyDescent="0.2">
      <c r="A96" s="28" t="s">
        <v>9</v>
      </c>
      <c r="B96" s="29" t="s">
        <v>10</v>
      </c>
      <c r="C96" s="8"/>
      <c r="D96" s="12"/>
      <c r="E96" s="12"/>
      <c r="F96" s="34">
        <f>F14</f>
        <v>0</v>
      </c>
      <c r="M96" s="177"/>
    </row>
    <row r="97" spans="1:13" s="27" customFormat="1" ht="13.5" customHeight="1" x14ac:dyDescent="0.2">
      <c r="A97" s="28"/>
      <c r="B97" s="10"/>
      <c r="C97" s="8"/>
      <c r="D97" s="12"/>
      <c r="E97" s="12"/>
      <c r="F97" s="34"/>
      <c r="M97" s="177"/>
    </row>
    <row r="98" spans="1:13" s="27" customFormat="1" ht="13.5" customHeight="1" x14ac:dyDescent="0.2">
      <c r="A98" s="28" t="s">
        <v>14</v>
      </c>
      <c r="B98" s="29" t="s">
        <v>15</v>
      </c>
      <c r="C98" s="8"/>
      <c r="D98" s="12"/>
      <c r="E98" s="12"/>
      <c r="F98" s="34">
        <f>F37</f>
        <v>0</v>
      </c>
      <c r="M98" s="177"/>
    </row>
    <row r="99" spans="1:13" s="27" customFormat="1" ht="13.5" customHeight="1" x14ac:dyDescent="0.2">
      <c r="A99" s="28"/>
      <c r="B99" s="10"/>
      <c r="C99" s="8"/>
      <c r="D99" s="12"/>
      <c r="E99" s="12"/>
      <c r="F99" s="2"/>
      <c r="M99" s="177"/>
    </row>
    <row r="100" spans="1:13" s="27" customFormat="1" ht="13.5" customHeight="1" x14ac:dyDescent="0.2">
      <c r="A100" s="28" t="s">
        <v>23</v>
      </c>
      <c r="B100" s="29" t="s">
        <v>24</v>
      </c>
      <c r="C100" s="8"/>
      <c r="D100" s="12"/>
      <c r="E100" s="132"/>
      <c r="F100" s="133">
        <f>F54</f>
        <v>0</v>
      </c>
      <c r="M100" s="177"/>
    </row>
    <row r="101" spans="1:13" s="27" customFormat="1" ht="13.5" customHeight="1" x14ac:dyDescent="0.2">
      <c r="A101" s="28"/>
      <c r="B101" s="29"/>
      <c r="C101" s="8"/>
      <c r="D101" s="12"/>
      <c r="E101" s="132"/>
      <c r="F101" s="133"/>
      <c r="M101" s="177"/>
    </row>
    <row r="102" spans="1:13" s="27" customFormat="1" ht="13.5" customHeight="1" x14ac:dyDescent="0.2">
      <c r="A102" s="28" t="s">
        <v>31</v>
      </c>
      <c r="B102" s="29" t="s">
        <v>41</v>
      </c>
      <c r="C102" s="8"/>
      <c r="D102" s="12"/>
      <c r="E102" s="132"/>
      <c r="F102" s="133">
        <f>F68</f>
        <v>0</v>
      </c>
      <c r="M102" s="177"/>
    </row>
    <row r="103" spans="1:13" s="27" customFormat="1" ht="13.5" customHeight="1" x14ac:dyDescent="0.2">
      <c r="A103" s="28"/>
      <c r="B103" s="29"/>
      <c r="C103" s="8"/>
      <c r="D103" s="12"/>
      <c r="E103" s="132"/>
      <c r="F103" s="133"/>
      <c r="M103" s="177"/>
    </row>
    <row r="104" spans="1:13" s="27" customFormat="1" ht="13.5" customHeight="1" x14ac:dyDescent="0.2">
      <c r="A104" s="28" t="s">
        <v>36</v>
      </c>
      <c r="B104" s="29" t="s">
        <v>32</v>
      </c>
      <c r="C104" s="8"/>
      <c r="D104" s="12"/>
      <c r="E104" s="132"/>
      <c r="F104" s="133">
        <f>F88</f>
        <v>0</v>
      </c>
      <c r="M104" s="177"/>
    </row>
    <row r="105" spans="1:13" s="27" customFormat="1" ht="13.5" customHeight="1" x14ac:dyDescent="0.2">
      <c r="A105" s="134"/>
      <c r="B105" s="135"/>
      <c r="C105" s="136"/>
      <c r="D105" s="137"/>
      <c r="E105" s="137"/>
      <c r="F105" s="138"/>
      <c r="M105" s="177"/>
    </row>
    <row r="106" spans="1:13" s="27" customFormat="1" ht="13.5" customHeight="1" x14ac:dyDescent="0.2">
      <c r="A106" s="1"/>
      <c r="B106" s="139"/>
      <c r="C106" s="2"/>
      <c r="D106" s="132"/>
      <c r="E106" s="132"/>
      <c r="F106" s="2"/>
      <c r="M106" s="177"/>
    </row>
    <row r="107" spans="1:13" s="27" customFormat="1" ht="13.5" customHeight="1" x14ac:dyDescent="0.2">
      <c r="A107" s="193" t="s">
        <v>100</v>
      </c>
      <c r="B107" s="192"/>
      <c r="C107" s="192"/>
      <c r="D107" s="192"/>
      <c r="E107" s="192"/>
      <c r="F107" s="34">
        <f>SUM(F96:F104)</f>
        <v>0</v>
      </c>
      <c r="M107" s="177"/>
    </row>
    <row r="108" spans="1:13" x14ac:dyDescent="0.2">
      <c r="A108" s="38"/>
      <c r="B108" s="140"/>
      <c r="C108" s="99"/>
      <c r="D108" s="40"/>
      <c r="E108" s="40"/>
      <c r="F108" s="37"/>
    </row>
    <row r="109" spans="1:13" s="19" customFormat="1" ht="13.5" customHeight="1" x14ac:dyDescent="0.2">
      <c r="A109" s="122"/>
      <c r="B109" s="141"/>
      <c r="C109" s="124"/>
      <c r="D109" s="125"/>
      <c r="E109" s="125"/>
      <c r="F109" s="126"/>
      <c r="M109" s="94"/>
    </row>
    <row r="110" spans="1:13" s="19" customFormat="1" ht="13.5" customHeight="1" x14ac:dyDescent="0.2">
      <c r="A110" s="88" t="s">
        <v>61</v>
      </c>
      <c r="B110" s="158" t="s">
        <v>62</v>
      </c>
      <c r="C110" s="124"/>
      <c r="D110" s="125"/>
      <c r="E110" s="125"/>
      <c r="F110" s="126"/>
      <c r="M110" s="94"/>
    </row>
    <row r="111" spans="1:13" s="19" customFormat="1" ht="15" customHeight="1" x14ac:dyDescent="0.2">
      <c r="A111" s="122"/>
      <c r="B111" s="123"/>
      <c r="C111" s="124"/>
      <c r="D111" s="125"/>
      <c r="E111" s="125"/>
      <c r="F111" s="126"/>
      <c r="M111" s="94"/>
    </row>
    <row r="112" spans="1:13" s="19" customFormat="1" x14ac:dyDescent="0.2">
      <c r="A112" s="6"/>
      <c r="B112" s="7" t="s">
        <v>2</v>
      </c>
      <c r="C112" s="8"/>
      <c r="D112" s="12"/>
      <c r="E112" s="12"/>
      <c r="F112" s="9"/>
      <c r="M112" s="94"/>
    </row>
    <row r="113" spans="1:13" s="19" customFormat="1" x14ac:dyDescent="0.2">
      <c r="A113" s="6"/>
      <c r="B113" s="10"/>
      <c r="C113" s="8"/>
      <c r="D113" s="12"/>
      <c r="E113" s="12"/>
      <c r="F113" s="9"/>
      <c r="M113" s="94"/>
    </row>
    <row r="114" spans="1:13" ht="29.25" customHeight="1" x14ac:dyDescent="0.2">
      <c r="A114" s="191" t="s">
        <v>49</v>
      </c>
      <c r="B114" s="192"/>
      <c r="C114" s="192"/>
      <c r="D114" s="192"/>
      <c r="E114" s="192"/>
      <c r="F114" s="192"/>
    </row>
    <row r="115" spans="1:13" x14ac:dyDescent="0.2">
      <c r="A115" s="6"/>
      <c r="B115" s="10"/>
      <c r="C115" s="8"/>
      <c r="D115" s="12"/>
      <c r="E115" s="12"/>
      <c r="F115" s="9"/>
    </row>
    <row r="116" spans="1:13" ht="38.25" x14ac:dyDescent="0.2">
      <c r="A116" s="11" t="s">
        <v>3</v>
      </c>
      <c r="B116" s="11" t="s">
        <v>4</v>
      </c>
      <c r="C116" s="11" t="s">
        <v>5</v>
      </c>
      <c r="D116" s="89" t="s">
        <v>6</v>
      </c>
      <c r="E116" s="89" t="s">
        <v>7</v>
      </c>
      <c r="F116" s="11" t="s">
        <v>8</v>
      </c>
    </row>
    <row r="117" spans="1:13" x14ac:dyDescent="0.2">
      <c r="A117" s="16"/>
      <c r="B117" s="16"/>
      <c r="C117" s="16"/>
      <c r="D117" s="90"/>
      <c r="E117" s="90"/>
      <c r="F117" s="16"/>
    </row>
    <row r="118" spans="1:13" x14ac:dyDescent="0.2">
      <c r="A118" s="13" t="s">
        <v>9</v>
      </c>
      <c r="B118" s="7" t="s">
        <v>10</v>
      </c>
      <c r="C118" s="8"/>
      <c r="D118" s="12"/>
      <c r="E118" s="12"/>
      <c r="F118" s="78"/>
    </row>
    <row r="119" spans="1:13" x14ac:dyDescent="0.2">
      <c r="A119" s="1"/>
      <c r="B119" s="10"/>
      <c r="C119" s="8"/>
      <c r="D119" s="12"/>
      <c r="E119" s="12"/>
      <c r="F119" s="78"/>
    </row>
    <row r="120" spans="1:13" ht="155.25" customHeight="1" x14ac:dyDescent="0.2">
      <c r="A120" s="14" t="s">
        <v>11</v>
      </c>
      <c r="B120" s="15" t="s">
        <v>56</v>
      </c>
      <c r="C120" s="8"/>
      <c r="D120" s="12"/>
      <c r="E120" s="12"/>
      <c r="F120" s="78"/>
    </row>
    <row r="121" spans="1:13" x14ac:dyDescent="0.2">
      <c r="A121" s="76"/>
      <c r="B121" s="77"/>
      <c r="C121" s="45" t="s">
        <v>46</v>
      </c>
      <c r="D121" s="70">
        <v>1</v>
      </c>
      <c r="E121" s="70"/>
      <c r="F121" s="46">
        <f>D121*E121</f>
        <v>0</v>
      </c>
    </row>
    <row r="122" spans="1:13" x14ac:dyDescent="0.2">
      <c r="A122" s="76"/>
      <c r="B122" s="77"/>
      <c r="C122" s="16"/>
      <c r="D122" s="74"/>
      <c r="E122" s="74"/>
      <c r="F122" s="75"/>
    </row>
    <row r="123" spans="1:13" x14ac:dyDescent="0.2">
      <c r="A123" s="76"/>
      <c r="B123" s="17" t="s">
        <v>13</v>
      </c>
      <c r="C123" s="18"/>
      <c r="D123" s="87"/>
      <c r="E123" s="87"/>
      <c r="F123" s="96">
        <f>SUM(F121:F122)</f>
        <v>0</v>
      </c>
    </row>
    <row r="124" spans="1:13" x14ac:dyDescent="0.2">
      <c r="A124" s="1"/>
      <c r="B124" s="10"/>
      <c r="C124" s="8"/>
      <c r="D124" s="12"/>
      <c r="E124" s="12"/>
      <c r="F124" s="78"/>
    </row>
    <row r="125" spans="1:13" x14ac:dyDescent="0.2">
      <c r="A125" s="1"/>
      <c r="B125" s="10"/>
      <c r="C125" s="8"/>
      <c r="D125" s="12"/>
      <c r="E125" s="12"/>
      <c r="F125" s="78"/>
    </row>
    <row r="126" spans="1:13" x14ac:dyDescent="0.2">
      <c r="A126" s="13" t="s">
        <v>14</v>
      </c>
      <c r="B126" s="7" t="s">
        <v>15</v>
      </c>
      <c r="C126" s="8"/>
      <c r="D126" s="12"/>
      <c r="E126" s="12"/>
      <c r="F126" s="78"/>
    </row>
    <row r="127" spans="1:13" x14ac:dyDescent="0.2">
      <c r="A127" s="13"/>
      <c r="B127" s="7"/>
      <c r="C127" s="8"/>
      <c r="D127" s="12"/>
      <c r="E127" s="12"/>
      <c r="F127" s="78"/>
    </row>
    <row r="128" spans="1:13" ht="118.5" customHeight="1" x14ac:dyDescent="0.2">
      <c r="A128" s="14" t="s">
        <v>16</v>
      </c>
      <c r="B128" s="15" t="s">
        <v>73</v>
      </c>
      <c r="C128" s="8"/>
      <c r="D128" s="12"/>
      <c r="E128" s="12"/>
      <c r="F128" s="78"/>
    </row>
    <row r="129" spans="1:13" ht="14.25" x14ac:dyDescent="0.2">
      <c r="A129" s="1"/>
      <c r="B129" s="15"/>
      <c r="C129" s="45" t="s">
        <v>37</v>
      </c>
      <c r="D129" s="70">
        <v>8</v>
      </c>
      <c r="E129" s="70"/>
      <c r="F129" s="46">
        <f>D129*E129</f>
        <v>0</v>
      </c>
    </row>
    <row r="130" spans="1:13" x14ac:dyDescent="0.2">
      <c r="A130" s="76"/>
      <c r="B130" s="50"/>
      <c r="C130" s="16"/>
      <c r="D130" s="74"/>
      <c r="E130" s="74"/>
      <c r="F130" s="79"/>
    </row>
    <row r="131" spans="1:13" ht="156.75" customHeight="1" x14ac:dyDescent="0.2">
      <c r="A131" s="14" t="s">
        <v>17</v>
      </c>
      <c r="B131" s="15" t="s">
        <v>74</v>
      </c>
      <c r="C131" s="100"/>
      <c r="D131" s="101"/>
      <c r="E131" s="101"/>
      <c r="F131" s="102"/>
    </row>
    <row r="132" spans="1:13" ht="14.25" x14ac:dyDescent="0.2">
      <c r="A132" s="1"/>
      <c r="B132" s="103"/>
      <c r="C132" s="104" t="s">
        <v>51</v>
      </c>
      <c r="D132" s="105">
        <v>25</v>
      </c>
      <c r="E132" s="105"/>
      <c r="F132" s="106">
        <f>D132*E132</f>
        <v>0</v>
      </c>
    </row>
    <row r="133" spans="1:13" x14ac:dyDescent="0.2">
      <c r="A133" s="1"/>
      <c r="B133" s="50"/>
      <c r="C133" s="16"/>
      <c r="D133" s="107"/>
      <c r="E133" s="74"/>
      <c r="F133" s="79"/>
    </row>
    <row r="134" spans="1:13" ht="171" customHeight="1" x14ac:dyDescent="0.2">
      <c r="A134" s="68" t="s">
        <v>18</v>
      </c>
      <c r="B134" s="20" t="s">
        <v>75</v>
      </c>
      <c r="C134" s="21"/>
      <c r="D134" s="108"/>
      <c r="E134" s="22"/>
      <c r="F134" s="23"/>
    </row>
    <row r="135" spans="1:13" ht="14.25" x14ac:dyDescent="0.2">
      <c r="A135" s="56"/>
      <c r="B135" s="20"/>
      <c r="C135" s="48" t="s">
        <v>38</v>
      </c>
      <c r="D135" s="110">
        <v>680</v>
      </c>
      <c r="E135" s="72"/>
      <c r="F135" s="47">
        <f>D135*E135</f>
        <v>0</v>
      </c>
    </row>
    <row r="136" spans="1:13" x14ac:dyDescent="0.2">
      <c r="A136" s="56"/>
      <c r="B136" s="20"/>
      <c r="C136" s="4"/>
      <c r="D136" s="111"/>
      <c r="E136" s="24"/>
      <c r="F136" s="25"/>
    </row>
    <row r="137" spans="1:13" ht="103.5" x14ac:dyDescent="0.2">
      <c r="A137" s="49" t="s">
        <v>19</v>
      </c>
      <c r="B137" s="60" t="s">
        <v>76</v>
      </c>
      <c r="C137" s="57"/>
      <c r="D137" s="112"/>
      <c r="E137" s="58"/>
      <c r="F137" s="59"/>
    </row>
    <row r="138" spans="1:13" ht="14.25" x14ac:dyDescent="0.2">
      <c r="A138" s="56"/>
      <c r="B138" s="60"/>
      <c r="C138" s="61" t="s">
        <v>40</v>
      </c>
      <c r="D138" s="113">
        <v>50</v>
      </c>
      <c r="E138" s="71"/>
      <c r="F138" s="62">
        <f>D138*E138</f>
        <v>0</v>
      </c>
    </row>
    <row r="139" spans="1:13" x14ac:dyDescent="0.2">
      <c r="A139" s="56"/>
      <c r="B139" s="44"/>
      <c r="C139" s="80"/>
      <c r="D139" s="52"/>
      <c r="E139" s="52"/>
      <c r="F139" s="53"/>
    </row>
    <row r="140" spans="1:13" ht="116.25" x14ac:dyDescent="0.2">
      <c r="A140" s="49" t="s">
        <v>20</v>
      </c>
      <c r="B140" s="15" t="s">
        <v>77</v>
      </c>
      <c r="C140" s="114"/>
      <c r="D140" s="115"/>
      <c r="E140" s="115"/>
      <c r="F140" s="116"/>
    </row>
    <row r="141" spans="1:13" ht="14.25" x14ac:dyDescent="0.2">
      <c r="A141" s="56"/>
      <c r="B141" s="103"/>
      <c r="C141" s="104" t="s">
        <v>51</v>
      </c>
      <c r="D141" s="105">
        <v>370</v>
      </c>
      <c r="E141" s="105"/>
      <c r="F141" s="106">
        <f>D141*E141</f>
        <v>0</v>
      </c>
    </row>
    <row r="142" spans="1:13" s="35" customFormat="1" x14ac:dyDescent="0.2">
      <c r="A142" s="56"/>
      <c r="B142" s="103"/>
      <c r="C142" s="114"/>
      <c r="D142" s="115"/>
      <c r="E142" s="115"/>
      <c r="F142" s="115"/>
      <c r="M142" s="179"/>
    </row>
    <row r="143" spans="1:13" s="35" customFormat="1" x14ac:dyDescent="0.2">
      <c r="A143" s="81"/>
      <c r="B143" s="82" t="s">
        <v>22</v>
      </c>
      <c r="C143" s="83"/>
      <c r="D143" s="84"/>
      <c r="E143" s="84"/>
      <c r="F143" s="184">
        <f>SUM(F128:F142)</f>
        <v>0</v>
      </c>
      <c r="M143" s="179"/>
    </row>
    <row r="144" spans="1:13" x14ac:dyDescent="0.2">
      <c r="A144" s="1"/>
      <c r="B144" s="86"/>
      <c r="C144" s="16"/>
      <c r="D144" s="74"/>
      <c r="E144" s="74"/>
      <c r="F144" s="2"/>
    </row>
    <row r="145" spans="1:13" x14ac:dyDescent="0.2">
      <c r="A145" s="1"/>
      <c r="B145" s="86"/>
      <c r="C145" s="16"/>
      <c r="D145" s="74"/>
      <c r="E145" s="74"/>
      <c r="F145" s="85"/>
    </row>
    <row r="146" spans="1:13" x14ac:dyDescent="0.2">
      <c r="A146" s="28" t="s">
        <v>23</v>
      </c>
      <c r="B146" s="29" t="s">
        <v>24</v>
      </c>
      <c r="C146" s="21"/>
      <c r="D146" s="22"/>
      <c r="E146" s="22"/>
      <c r="F146" s="23"/>
    </row>
    <row r="147" spans="1:13" s="35" customFormat="1" x14ac:dyDescent="0.2">
      <c r="A147" s="28"/>
      <c r="B147" s="29"/>
      <c r="C147" s="21"/>
      <c r="D147" s="22"/>
      <c r="E147" s="22"/>
      <c r="F147" s="23"/>
      <c r="M147" s="179"/>
    </row>
    <row r="148" spans="1:13" s="35" customFormat="1" ht="234" customHeight="1" x14ac:dyDescent="0.2">
      <c r="A148" s="30" t="s">
        <v>25</v>
      </c>
      <c r="B148" s="20" t="s">
        <v>78</v>
      </c>
      <c r="C148" s="21"/>
      <c r="D148" s="108"/>
      <c r="E148" s="22"/>
      <c r="F148" s="23"/>
      <c r="M148" s="179"/>
    </row>
    <row r="149" spans="1:13" s="41" customFormat="1" ht="14.25" x14ac:dyDescent="0.2">
      <c r="A149" s="30"/>
      <c r="B149" s="20"/>
      <c r="C149" s="48" t="s">
        <v>37</v>
      </c>
      <c r="D149" s="110">
        <v>360</v>
      </c>
      <c r="E149" s="72"/>
      <c r="F149" s="47">
        <f>D149*E149</f>
        <v>0</v>
      </c>
      <c r="M149" s="180"/>
    </row>
    <row r="150" spans="1:13" s="41" customFormat="1" x14ac:dyDescent="0.2">
      <c r="A150" s="30"/>
      <c r="B150" s="20"/>
      <c r="C150" s="4"/>
      <c r="D150" s="24"/>
      <c r="E150" s="24"/>
      <c r="F150" s="25"/>
      <c r="M150" s="180"/>
    </row>
    <row r="151" spans="1:13" s="35" customFormat="1" ht="156" customHeight="1" x14ac:dyDescent="0.2">
      <c r="A151" s="81" t="s">
        <v>26</v>
      </c>
      <c r="B151" s="44" t="s">
        <v>79</v>
      </c>
      <c r="C151" s="21"/>
      <c r="D151" s="22"/>
      <c r="E151" s="22"/>
      <c r="F151" s="23"/>
      <c r="M151" s="179"/>
    </row>
    <row r="152" spans="1:13" s="35" customFormat="1" ht="14.25" x14ac:dyDescent="0.2">
      <c r="A152" s="81"/>
      <c r="B152" s="20"/>
      <c r="C152" s="48" t="s">
        <v>38</v>
      </c>
      <c r="D152" s="72">
        <v>75</v>
      </c>
      <c r="E152" s="72"/>
      <c r="F152" s="47">
        <f>D152*E152</f>
        <v>0</v>
      </c>
      <c r="M152" s="179"/>
    </row>
    <row r="153" spans="1:13" s="35" customFormat="1" x14ac:dyDescent="0.2">
      <c r="A153" s="81"/>
      <c r="B153" s="20"/>
      <c r="C153" s="4"/>
      <c r="D153" s="24"/>
      <c r="E153" s="24"/>
      <c r="F153" s="25"/>
      <c r="M153" s="179"/>
    </row>
    <row r="154" spans="1:13" ht="89.25" x14ac:dyDescent="0.2">
      <c r="A154" s="14" t="s">
        <v>27</v>
      </c>
      <c r="B154" s="185" t="s">
        <v>43</v>
      </c>
      <c r="C154" s="4"/>
      <c r="D154" s="24"/>
      <c r="E154" s="24"/>
      <c r="F154" s="25"/>
    </row>
    <row r="155" spans="1:13" s="35" customFormat="1" x14ac:dyDescent="0.2">
      <c r="A155" s="1"/>
      <c r="B155" s="20"/>
      <c r="C155" s="48" t="s">
        <v>29</v>
      </c>
      <c r="D155" s="72">
        <v>22000</v>
      </c>
      <c r="E155" s="72"/>
      <c r="F155" s="47">
        <f>D155*E155</f>
        <v>0</v>
      </c>
      <c r="M155" s="179"/>
    </row>
    <row r="156" spans="1:13" x14ac:dyDescent="0.2">
      <c r="A156" s="1"/>
      <c r="B156" s="20"/>
      <c r="C156" s="4"/>
      <c r="D156" s="24"/>
      <c r="E156" s="24"/>
      <c r="F156" s="25"/>
    </row>
    <row r="157" spans="1:13" s="35" customFormat="1" x14ac:dyDescent="0.2">
      <c r="A157" s="1"/>
      <c r="B157" s="17" t="s">
        <v>30</v>
      </c>
      <c r="C157" s="18"/>
      <c r="D157" s="87"/>
      <c r="E157" s="91"/>
      <c r="F157" s="31">
        <f>SUM(F148:F156)</f>
        <v>0</v>
      </c>
      <c r="M157" s="179"/>
    </row>
    <row r="158" spans="1:13" x14ac:dyDescent="0.2">
      <c r="A158" s="1"/>
      <c r="B158" s="50"/>
      <c r="C158" s="16"/>
      <c r="D158" s="74"/>
      <c r="E158" s="92"/>
      <c r="F158" s="51"/>
    </row>
    <row r="159" spans="1:13" x14ac:dyDescent="0.2">
      <c r="A159" s="1"/>
      <c r="B159" s="50"/>
      <c r="C159" s="16"/>
      <c r="D159" s="74"/>
      <c r="E159" s="92"/>
      <c r="F159" s="51"/>
    </row>
    <row r="160" spans="1:13" s="117" customFormat="1" x14ac:dyDescent="0.2">
      <c r="A160" s="13" t="s">
        <v>31</v>
      </c>
      <c r="B160" s="86" t="s">
        <v>80</v>
      </c>
      <c r="C160" s="161"/>
      <c r="D160" s="161"/>
      <c r="E160" s="161"/>
      <c r="F160" s="161"/>
      <c r="M160" s="181"/>
    </row>
    <row r="161" spans="1:13" s="117" customFormat="1" x14ac:dyDescent="0.2">
      <c r="A161" s="13"/>
      <c r="B161" s="86"/>
      <c r="C161" s="161"/>
      <c r="D161" s="161"/>
      <c r="E161" s="161"/>
      <c r="F161" s="161"/>
      <c r="M161" s="181"/>
    </row>
    <row r="162" spans="1:13" s="117" customFormat="1" ht="114.75" x14ac:dyDescent="0.2">
      <c r="A162" s="13"/>
      <c r="B162" s="189" t="s">
        <v>90</v>
      </c>
      <c r="C162" s="161"/>
      <c r="D162" s="161"/>
      <c r="E162" s="161"/>
      <c r="F162" s="161"/>
      <c r="M162" s="181"/>
    </row>
    <row r="163" spans="1:13" s="117" customFormat="1" x14ac:dyDescent="0.2">
      <c r="A163" s="109"/>
      <c r="B163" s="86"/>
      <c r="C163" s="161"/>
      <c r="D163" s="161"/>
      <c r="E163" s="161"/>
      <c r="F163" s="161"/>
      <c r="M163" s="181"/>
    </row>
    <row r="164" spans="1:13" s="117" customFormat="1" ht="89.25" x14ac:dyDescent="0.2">
      <c r="A164" s="1" t="s">
        <v>33</v>
      </c>
      <c r="B164" s="186" t="s">
        <v>106</v>
      </c>
      <c r="C164" s="161"/>
      <c r="D164" s="162"/>
      <c r="E164" s="161"/>
      <c r="F164" s="161"/>
      <c r="M164" s="181"/>
    </row>
    <row r="165" spans="1:13" s="117" customFormat="1" x14ac:dyDescent="0.2">
      <c r="A165" s="109"/>
      <c r="B165" s="86"/>
      <c r="C165" s="163" t="s">
        <v>81</v>
      </c>
      <c r="D165" s="175">
        <v>1</v>
      </c>
      <c r="E165" s="176"/>
      <c r="F165" s="169">
        <f>D165*E165</f>
        <v>0</v>
      </c>
      <c r="M165" s="181"/>
    </row>
    <row r="166" spans="1:13" s="117" customFormat="1" x14ac:dyDescent="0.2">
      <c r="A166" s="109"/>
      <c r="B166" s="86"/>
      <c r="C166" s="164"/>
      <c r="D166" s="165"/>
      <c r="E166" s="166"/>
      <c r="F166" s="167"/>
      <c r="M166" s="181"/>
    </row>
    <row r="167" spans="1:13" s="117" customFormat="1" ht="155.25" customHeight="1" x14ac:dyDescent="0.2">
      <c r="A167" s="1" t="s">
        <v>47</v>
      </c>
      <c r="B167" s="186" t="s">
        <v>98</v>
      </c>
      <c r="C167" s="161"/>
      <c r="D167" s="161"/>
      <c r="E167" s="161"/>
      <c r="F167" s="161"/>
      <c r="M167" s="181"/>
    </row>
    <row r="168" spans="1:13" s="117" customFormat="1" x14ac:dyDescent="0.2">
      <c r="A168" s="109"/>
      <c r="B168" s="168"/>
      <c r="C168" s="48" t="s">
        <v>82</v>
      </c>
      <c r="D168" s="175">
        <v>110</v>
      </c>
      <c r="E168" s="176"/>
      <c r="F168" s="169">
        <f>D168*E168</f>
        <v>0</v>
      </c>
      <c r="M168" s="181"/>
    </row>
    <row r="169" spans="1:13" s="117" customFormat="1" x14ac:dyDescent="0.2">
      <c r="A169" s="109"/>
      <c r="B169" s="168"/>
      <c r="C169" s="4"/>
      <c r="D169" s="165"/>
      <c r="E169" s="166"/>
      <c r="F169" s="167"/>
      <c r="M169" s="181"/>
    </row>
    <row r="170" spans="1:13" s="117" customFormat="1" ht="141.75" customHeight="1" x14ac:dyDescent="0.2">
      <c r="A170" s="1" t="s">
        <v>48</v>
      </c>
      <c r="B170" s="186" t="s">
        <v>95</v>
      </c>
      <c r="C170" s="161"/>
      <c r="D170" s="161"/>
      <c r="E170" s="161"/>
      <c r="F170" s="161"/>
      <c r="M170" s="181"/>
    </row>
    <row r="171" spans="1:13" s="117" customFormat="1" ht="15.75" customHeight="1" x14ac:dyDescent="0.2">
      <c r="A171" s="109"/>
      <c r="B171" s="168"/>
      <c r="C171" s="48" t="s">
        <v>82</v>
      </c>
      <c r="D171" s="175">
        <v>10</v>
      </c>
      <c r="E171" s="176"/>
      <c r="F171" s="169">
        <f>D171*E171</f>
        <v>0</v>
      </c>
      <c r="M171" s="181"/>
    </row>
    <row r="172" spans="1:13" s="117" customFormat="1" x14ac:dyDescent="0.2">
      <c r="A172" s="109"/>
      <c r="B172" s="86"/>
      <c r="C172" s="161"/>
      <c r="D172" s="161"/>
      <c r="E172" s="161"/>
      <c r="F172" s="161"/>
      <c r="M172" s="181"/>
    </row>
    <row r="173" spans="1:13" s="117" customFormat="1" ht="114.75" x14ac:dyDescent="0.2">
      <c r="A173" s="1" t="s">
        <v>83</v>
      </c>
      <c r="B173" s="186" t="s">
        <v>85</v>
      </c>
      <c r="C173" s="161"/>
      <c r="D173" s="161"/>
      <c r="E173" s="161"/>
      <c r="F173" s="161"/>
      <c r="M173" s="181"/>
    </row>
    <row r="174" spans="1:13" s="117" customFormat="1" x14ac:dyDescent="0.2">
      <c r="A174" s="109"/>
      <c r="B174" s="86"/>
      <c r="C174" s="163" t="s">
        <v>29</v>
      </c>
      <c r="D174" s="175">
        <v>26000</v>
      </c>
      <c r="E174" s="176"/>
      <c r="F174" s="169">
        <f>D174*E174</f>
        <v>0</v>
      </c>
      <c r="M174" s="181"/>
    </row>
    <row r="175" spans="1:13" s="117" customFormat="1" x14ac:dyDescent="0.2">
      <c r="A175" s="109"/>
      <c r="B175" s="86"/>
      <c r="C175" s="161"/>
      <c r="D175" s="161"/>
      <c r="E175" s="161"/>
      <c r="F175" s="161"/>
      <c r="M175" s="181"/>
    </row>
    <row r="176" spans="1:13" s="117" customFormat="1" ht="184.5" customHeight="1" x14ac:dyDescent="0.2">
      <c r="A176" s="1" t="s">
        <v>84</v>
      </c>
      <c r="B176" s="186" t="s">
        <v>96</v>
      </c>
      <c r="C176" s="161"/>
      <c r="D176" s="161"/>
      <c r="E176" s="161"/>
      <c r="F176" s="161"/>
      <c r="M176" s="181"/>
    </row>
    <row r="177" spans="1:13" s="117" customFormat="1" ht="14.25" x14ac:dyDescent="0.2">
      <c r="A177" s="109"/>
      <c r="B177" s="86"/>
      <c r="C177" s="48" t="s">
        <v>37</v>
      </c>
      <c r="D177" s="110">
        <v>90</v>
      </c>
      <c r="E177" s="72"/>
      <c r="F177" s="47">
        <f>D177*E177</f>
        <v>0</v>
      </c>
      <c r="M177" s="181"/>
    </row>
    <row r="178" spans="1:13" s="117" customFormat="1" x14ac:dyDescent="0.2">
      <c r="A178" s="109"/>
      <c r="B178" s="86"/>
      <c r="C178" s="4"/>
      <c r="D178" s="111"/>
      <c r="E178" s="24"/>
      <c r="F178" s="25"/>
      <c r="M178" s="181"/>
    </row>
    <row r="179" spans="1:13" s="117" customFormat="1" ht="63.75" x14ac:dyDescent="0.2">
      <c r="A179" s="1" t="s">
        <v>86</v>
      </c>
      <c r="B179" s="186" t="s">
        <v>97</v>
      </c>
      <c r="C179" s="161"/>
      <c r="D179" s="161"/>
      <c r="E179" s="161"/>
      <c r="F179" s="161"/>
      <c r="M179" s="181"/>
    </row>
    <row r="180" spans="1:13" s="117" customFormat="1" x14ac:dyDescent="0.2">
      <c r="A180" s="109"/>
      <c r="B180" s="86"/>
      <c r="C180" s="48" t="s">
        <v>12</v>
      </c>
      <c r="D180" s="110">
        <v>6</v>
      </c>
      <c r="E180" s="72"/>
      <c r="F180" s="47">
        <f>D180*E180</f>
        <v>0</v>
      </c>
      <c r="M180" s="181"/>
    </row>
    <row r="181" spans="1:13" s="117" customFormat="1" x14ac:dyDescent="0.2">
      <c r="A181" s="109"/>
      <c r="B181" s="86"/>
      <c r="C181" s="4"/>
      <c r="D181" s="111"/>
      <c r="E181" s="24"/>
      <c r="F181" s="25"/>
      <c r="M181" s="181"/>
    </row>
    <row r="182" spans="1:13" s="117" customFormat="1" ht="51" x14ac:dyDescent="0.2">
      <c r="A182" s="1" t="s">
        <v>87</v>
      </c>
      <c r="B182" s="77" t="s">
        <v>88</v>
      </c>
      <c r="C182" s="4"/>
      <c r="D182" s="111"/>
      <c r="E182" s="24"/>
      <c r="F182" s="25"/>
      <c r="M182" s="181"/>
    </row>
    <row r="183" spans="1:13" s="117" customFormat="1" x14ac:dyDescent="0.2">
      <c r="A183" s="109"/>
      <c r="B183" s="86"/>
      <c r="C183" s="163" t="s">
        <v>81</v>
      </c>
      <c r="D183" s="110">
        <v>1</v>
      </c>
      <c r="E183" s="72"/>
      <c r="F183" s="47">
        <f>D183*E183</f>
        <v>0</v>
      </c>
      <c r="M183" s="181"/>
    </row>
    <row r="184" spans="1:13" s="117" customFormat="1" x14ac:dyDescent="0.2">
      <c r="A184" s="170"/>
      <c r="B184" s="32"/>
      <c r="C184" s="171"/>
      <c r="D184" s="171"/>
      <c r="E184" s="171"/>
      <c r="F184" s="171"/>
      <c r="M184" s="181"/>
    </row>
    <row r="185" spans="1:13" s="117" customFormat="1" x14ac:dyDescent="0.2">
      <c r="A185" s="109"/>
      <c r="B185" s="29" t="s">
        <v>89</v>
      </c>
      <c r="C185" s="172"/>
      <c r="D185" s="173"/>
      <c r="E185" s="174"/>
      <c r="F185" s="34">
        <f>SUM(F165:F184)</f>
        <v>0</v>
      </c>
      <c r="M185" s="183"/>
    </row>
    <row r="186" spans="1:13" s="160" customFormat="1" x14ac:dyDescent="0.2">
      <c r="A186" s="159"/>
      <c r="B186" s="36"/>
      <c r="C186" s="16"/>
      <c r="D186" s="74"/>
      <c r="E186" s="74"/>
      <c r="F186" s="85"/>
      <c r="M186" s="182"/>
    </row>
    <row r="187" spans="1:13" s="19" customFormat="1" x14ac:dyDescent="0.2">
      <c r="A187" s="146"/>
      <c r="B187" s="39"/>
      <c r="C187" s="57"/>
      <c r="D187" s="52"/>
      <c r="E187" s="52"/>
      <c r="F187" s="37"/>
      <c r="M187" s="94"/>
    </row>
    <row r="188" spans="1:13" x14ac:dyDescent="0.2">
      <c r="A188" s="28" t="s">
        <v>36</v>
      </c>
      <c r="B188" s="29" t="s">
        <v>32</v>
      </c>
      <c r="C188" s="4"/>
      <c r="D188" s="24"/>
      <c r="E188" s="24"/>
      <c r="F188" s="25"/>
    </row>
    <row r="189" spans="1:13" x14ac:dyDescent="0.2">
      <c r="A189" s="28"/>
      <c r="B189" s="29"/>
      <c r="C189" s="4"/>
      <c r="D189" s="24"/>
      <c r="E189" s="24"/>
      <c r="F189" s="25"/>
    </row>
    <row r="190" spans="1:13" ht="205.5" customHeight="1" x14ac:dyDescent="0.2">
      <c r="A190" s="69" t="s">
        <v>1</v>
      </c>
      <c r="B190" s="60" t="s">
        <v>71</v>
      </c>
      <c r="C190" s="57"/>
      <c r="D190" s="112"/>
      <c r="E190" s="58"/>
      <c r="F190" s="59"/>
    </row>
    <row r="191" spans="1:13" x14ac:dyDescent="0.2">
      <c r="A191" s="5"/>
      <c r="B191" s="60"/>
      <c r="C191" s="61" t="s">
        <v>0</v>
      </c>
      <c r="D191" s="113">
        <v>50</v>
      </c>
      <c r="E191" s="71"/>
      <c r="F191" s="62">
        <f>D191*E191</f>
        <v>0</v>
      </c>
    </row>
    <row r="192" spans="1:13" x14ac:dyDescent="0.2">
      <c r="A192" s="5"/>
      <c r="B192" s="60"/>
      <c r="C192" s="57"/>
      <c r="D192" s="119"/>
      <c r="E192" s="58"/>
      <c r="F192" s="59"/>
    </row>
    <row r="193" spans="1:6" ht="76.5" x14ac:dyDescent="0.2">
      <c r="A193" s="49" t="s">
        <v>44</v>
      </c>
      <c r="B193" s="44" t="s">
        <v>54</v>
      </c>
      <c r="C193" s="57"/>
      <c r="D193" s="112"/>
      <c r="E193" s="58"/>
      <c r="F193" s="59"/>
    </row>
    <row r="194" spans="1:6" x14ac:dyDescent="0.2">
      <c r="A194" s="49"/>
      <c r="B194" s="44"/>
      <c r="C194" s="61" t="s">
        <v>12</v>
      </c>
      <c r="D194" s="113">
        <v>1</v>
      </c>
      <c r="E194" s="71"/>
      <c r="F194" s="62">
        <f>D194*E194</f>
        <v>0</v>
      </c>
    </row>
    <row r="195" spans="1:6" x14ac:dyDescent="0.2">
      <c r="A195" s="5"/>
      <c r="B195" s="120"/>
      <c r="C195" s="16"/>
      <c r="D195" s="107"/>
      <c r="E195" s="74"/>
      <c r="F195" s="75"/>
    </row>
    <row r="196" spans="1:6" ht="117.75" customHeight="1" x14ac:dyDescent="0.2">
      <c r="A196" s="146" t="s">
        <v>45</v>
      </c>
      <c r="B196" s="39" t="s">
        <v>91</v>
      </c>
      <c r="C196" s="16"/>
      <c r="D196" s="112"/>
      <c r="E196" s="58"/>
      <c r="F196" s="59"/>
    </row>
    <row r="197" spans="1:6" x14ac:dyDescent="0.2">
      <c r="A197" s="146"/>
      <c r="B197" s="39"/>
      <c r="C197" s="45" t="s">
        <v>29</v>
      </c>
      <c r="D197" s="113">
        <v>70</v>
      </c>
      <c r="E197" s="71"/>
      <c r="F197" s="62">
        <f>D197*E197</f>
        <v>0</v>
      </c>
    </row>
    <row r="198" spans="1:6" x14ac:dyDescent="0.2">
      <c r="A198" s="146"/>
      <c r="B198" s="39"/>
      <c r="C198" s="16"/>
      <c r="D198" s="112"/>
      <c r="E198" s="58"/>
      <c r="F198" s="59"/>
    </row>
    <row r="199" spans="1:6" ht="167.25" x14ac:dyDescent="0.2">
      <c r="A199" s="146" t="s">
        <v>59</v>
      </c>
      <c r="B199" s="44" t="s">
        <v>93</v>
      </c>
      <c r="C199" s="26"/>
      <c r="D199" s="147"/>
      <c r="E199" s="148"/>
      <c r="F199" s="53"/>
    </row>
    <row r="200" spans="1:6" ht="14.25" x14ac:dyDescent="0.2">
      <c r="A200" s="146"/>
      <c r="B200" s="44"/>
      <c r="C200" s="54" t="s">
        <v>55</v>
      </c>
      <c r="D200" s="187">
        <v>2</v>
      </c>
      <c r="E200" s="188"/>
      <c r="F200" s="55">
        <f>D200*E200</f>
        <v>0</v>
      </c>
    </row>
    <row r="201" spans="1:6" x14ac:dyDescent="0.2">
      <c r="A201" s="149"/>
      <c r="B201" s="150"/>
      <c r="C201" s="151"/>
      <c r="D201" s="152"/>
      <c r="E201" s="153"/>
      <c r="F201" s="154"/>
    </row>
    <row r="202" spans="1:6" x14ac:dyDescent="0.2">
      <c r="A202" s="88"/>
      <c r="B202" s="82" t="s">
        <v>34</v>
      </c>
      <c r="C202" s="18"/>
      <c r="D202" s="87"/>
      <c r="E202" s="87"/>
      <c r="F202" s="155">
        <f>SUM(F191:F201)</f>
        <v>0</v>
      </c>
    </row>
    <row r="203" spans="1:6" x14ac:dyDescent="0.2">
      <c r="A203" s="1"/>
      <c r="B203" s="50"/>
      <c r="C203" s="16"/>
      <c r="D203" s="74"/>
      <c r="E203" s="92"/>
      <c r="F203" s="51"/>
    </row>
    <row r="204" spans="1:6" x14ac:dyDescent="0.2">
      <c r="A204" s="1"/>
      <c r="B204" s="50"/>
      <c r="C204" s="16"/>
      <c r="D204" s="74"/>
      <c r="E204" s="92"/>
      <c r="F204" s="51"/>
    </row>
    <row r="205" spans="1:6" x14ac:dyDescent="0.2">
      <c r="A205" s="122"/>
      <c r="B205" s="123"/>
      <c r="C205" s="124"/>
      <c r="D205" s="125"/>
      <c r="E205" s="125"/>
      <c r="F205" s="126"/>
    </row>
    <row r="206" spans="1:6" x14ac:dyDescent="0.2">
      <c r="A206" s="76"/>
      <c r="B206" s="86"/>
      <c r="C206" s="16"/>
      <c r="D206" s="74"/>
      <c r="E206" s="74"/>
      <c r="F206" s="85"/>
    </row>
    <row r="207" spans="1:6" x14ac:dyDescent="0.2">
      <c r="A207" s="5"/>
      <c r="B207" s="127"/>
      <c r="C207" s="128"/>
      <c r="D207" s="129"/>
      <c r="E207" s="129"/>
      <c r="F207" s="130"/>
    </row>
    <row r="208" spans="1:6" x14ac:dyDescent="0.2">
      <c r="A208" s="1"/>
      <c r="B208" s="131" t="s">
        <v>35</v>
      </c>
      <c r="C208" s="8"/>
      <c r="D208" s="12"/>
      <c r="E208" s="12"/>
      <c r="F208" s="34"/>
    </row>
    <row r="209" spans="1:6" x14ac:dyDescent="0.2">
      <c r="A209" s="1"/>
      <c r="B209" s="10"/>
      <c r="C209" s="8"/>
      <c r="D209" s="12"/>
      <c r="E209" s="12"/>
      <c r="F209" s="78"/>
    </row>
    <row r="210" spans="1:6" x14ac:dyDescent="0.2">
      <c r="A210" s="28" t="s">
        <v>9</v>
      </c>
      <c r="B210" s="29" t="s">
        <v>10</v>
      </c>
      <c r="C210" s="8"/>
      <c r="D210" s="12"/>
      <c r="E210" s="12"/>
      <c r="F210" s="34">
        <f>F123</f>
        <v>0</v>
      </c>
    </row>
    <row r="211" spans="1:6" x14ac:dyDescent="0.2">
      <c r="A211" s="28"/>
      <c r="B211" s="10"/>
      <c r="C211" s="8"/>
      <c r="D211" s="12"/>
      <c r="E211" s="12"/>
      <c r="F211" s="34"/>
    </row>
    <row r="212" spans="1:6" x14ac:dyDescent="0.2">
      <c r="A212" s="28" t="s">
        <v>14</v>
      </c>
      <c r="B212" s="29" t="s">
        <v>15</v>
      </c>
      <c r="C212" s="8"/>
      <c r="D212" s="12"/>
      <c r="E212" s="12"/>
      <c r="F212" s="34">
        <f>F143</f>
        <v>0</v>
      </c>
    </row>
    <row r="213" spans="1:6" x14ac:dyDescent="0.2">
      <c r="A213" s="28"/>
      <c r="B213" s="10"/>
      <c r="C213" s="8"/>
      <c r="D213" s="12"/>
      <c r="E213" s="12"/>
      <c r="F213" s="2"/>
    </row>
    <row r="214" spans="1:6" x14ac:dyDescent="0.2">
      <c r="A214" s="28" t="s">
        <v>23</v>
      </c>
      <c r="B214" s="29" t="s">
        <v>24</v>
      </c>
      <c r="C214" s="8"/>
      <c r="D214" s="12"/>
      <c r="E214" s="132"/>
      <c r="F214" s="133">
        <f>F157</f>
        <v>0</v>
      </c>
    </row>
    <row r="215" spans="1:6" x14ac:dyDescent="0.2">
      <c r="A215" s="28"/>
      <c r="B215" s="29"/>
      <c r="C215" s="8"/>
      <c r="D215" s="12"/>
      <c r="E215" s="132"/>
      <c r="F215" s="133"/>
    </row>
    <row r="216" spans="1:6" x14ac:dyDescent="0.2">
      <c r="A216" s="28" t="s">
        <v>31</v>
      </c>
      <c r="B216" s="29" t="s">
        <v>80</v>
      </c>
      <c r="C216" s="8"/>
      <c r="D216" s="12"/>
      <c r="E216" s="132"/>
      <c r="F216" s="133">
        <f>F185</f>
        <v>0</v>
      </c>
    </row>
    <row r="217" spans="1:6" x14ac:dyDescent="0.2">
      <c r="A217" s="28"/>
      <c r="B217" s="29"/>
      <c r="C217" s="8"/>
      <c r="D217" s="12"/>
      <c r="E217" s="132"/>
      <c r="F217" s="133"/>
    </row>
    <row r="218" spans="1:6" x14ac:dyDescent="0.2">
      <c r="A218" s="28" t="s">
        <v>36</v>
      </c>
      <c r="B218" s="29" t="s">
        <v>32</v>
      </c>
      <c r="C218" s="8"/>
      <c r="D218" s="12"/>
      <c r="E218" s="132"/>
      <c r="F218" s="133">
        <f>F202</f>
        <v>0</v>
      </c>
    </row>
    <row r="219" spans="1:6" x14ac:dyDescent="0.2">
      <c r="A219" s="134"/>
      <c r="B219" s="135"/>
      <c r="C219" s="136"/>
      <c r="D219" s="137"/>
      <c r="E219" s="137"/>
      <c r="F219" s="138"/>
    </row>
    <row r="220" spans="1:6" x14ac:dyDescent="0.2">
      <c r="A220" s="1"/>
      <c r="B220" s="139"/>
      <c r="C220" s="2"/>
      <c r="D220" s="132"/>
      <c r="E220" s="132"/>
      <c r="F220" s="2"/>
    </row>
    <row r="221" spans="1:6" x14ac:dyDescent="0.2">
      <c r="A221" s="193" t="s">
        <v>57</v>
      </c>
      <c r="B221" s="192"/>
      <c r="C221" s="192"/>
      <c r="D221" s="192"/>
      <c r="E221" s="192"/>
      <c r="F221" s="34">
        <f>SUM(F210:F218)</f>
        <v>0</v>
      </c>
    </row>
    <row r="222" spans="1:6" x14ac:dyDescent="0.2">
      <c r="A222" s="29"/>
      <c r="B222" s="99"/>
      <c r="C222" s="99"/>
      <c r="D222" s="99"/>
      <c r="E222" s="99"/>
      <c r="F222" s="34"/>
    </row>
    <row r="223" spans="1:6" x14ac:dyDescent="0.2">
      <c r="A223" s="29"/>
      <c r="B223" s="99"/>
      <c r="C223" s="99"/>
      <c r="D223" s="99"/>
      <c r="E223" s="99"/>
      <c r="F223" s="34"/>
    </row>
    <row r="224" spans="1:6" x14ac:dyDescent="0.2">
      <c r="A224" s="19"/>
      <c r="B224" s="42"/>
      <c r="C224" s="19"/>
      <c r="D224" s="94"/>
      <c r="E224" s="94"/>
      <c r="F224" s="19"/>
    </row>
    <row r="225" spans="1:6" x14ac:dyDescent="0.2">
      <c r="A225" s="19"/>
      <c r="B225" s="42"/>
      <c r="C225" s="19"/>
      <c r="D225" s="94"/>
      <c r="E225" s="94"/>
      <c r="F225" s="19"/>
    </row>
    <row r="226" spans="1:6" x14ac:dyDescent="0.2">
      <c r="A226" s="1"/>
      <c r="B226" s="131" t="s">
        <v>101</v>
      </c>
      <c r="C226" s="8"/>
      <c r="D226" s="12"/>
      <c r="E226" s="12"/>
      <c r="F226" s="34"/>
    </row>
    <row r="227" spans="1:6" x14ac:dyDescent="0.2">
      <c r="A227" s="1"/>
      <c r="B227" s="10"/>
      <c r="C227" s="8"/>
      <c r="D227" s="12"/>
      <c r="E227" s="12"/>
      <c r="F227" s="78"/>
    </row>
    <row r="228" spans="1:6" x14ac:dyDescent="0.2">
      <c r="A228" s="28" t="s">
        <v>9</v>
      </c>
      <c r="B228" s="29" t="s">
        <v>102</v>
      </c>
      <c r="C228" s="8"/>
      <c r="D228" s="12"/>
      <c r="E228" s="12"/>
      <c r="F228" s="34">
        <f>F107</f>
        <v>0</v>
      </c>
    </row>
    <row r="229" spans="1:6" x14ac:dyDescent="0.2">
      <c r="A229" s="28"/>
      <c r="B229" s="10"/>
      <c r="C229" s="8"/>
      <c r="D229" s="12"/>
      <c r="E229" s="12"/>
      <c r="F229" s="34"/>
    </row>
    <row r="230" spans="1:6" x14ac:dyDescent="0.2">
      <c r="A230" s="28" t="s">
        <v>14</v>
      </c>
      <c r="B230" s="29" t="s">
        <v>103</v>
      </c>
      <c r="C230" s="8"/>
      <c r="D230" s="12"/>
      <c r="E230" s="12"/>
      <c r="F230" s="34">
        <f>F221</f>
        <v>0</v>
      </c>
    </row>
    <row r="231" spans="1:6" x14ac:dyDescent="0.2">
      <c r="A231" s="134"/>
      <c r="B231" s="135"/>
      <c r="C231" s="136"/>
      <c r="D231" s="137"/>
      <c r="E231" s="137"/>
      <c r="F231" s="138"/>
    </row>
    <row r="232" spans="1:6" x14ac:dyDescent="0.2">
      <c r="A232" s="1"/>
      <c r="B232" s="139"/>
      <c r="C232" s="2"/>
      <c r="D232" s="132"/>
      <c r="E232" s="132"/>
      <c r="F232" s="2"/>
    </row>
    <row r="233" spans="1:6" x14ac:dyDescent="0.2">
      <c r="A233" s="193" t="s">
        <v>104</v>
      </c>
      <c r="B233" s="192"/>
      <c r="C233" s="192"/>
      <c r="D233" s="192"/>
      <c r="E233" s="192"/>
      <c r="F233" s="34">
        <f>SUM(F228:F230)</f>
        <v>0</v>
      </c>
    </row>
    <row r="234" spans="1:6" x14ac:dyDescent="0.2">
      <c r="A234" s="19"/>
      <c r="B234" s="42"/>
      <c r="C234" s="19"/>
      <c r="D234" s="94"/>
      <c r="E234" s="94"/>
      <c r="F234" s="19"/>
    </row>
    <row r="235" spans="1:6" x14ac:dyDescent="0.2">
      <c r="A235" s="190" t="s">
        <v>105</v>
      </c>
      <c r="B235" s="42"/>
      <c r="C235" s="19"/>
      <c r="D235" s="94"/>
      <c r="E235" s="94"/>
      <c r="F235" s="19"/>
    </row>
    <row r="236" spans="1:6" x14ac:dyDescent="0.2">
      <c r="A236" s="19"/>
      <c r="B236" s="42"/>
      <c r="C236" s="19"/>
      <c r="D236" s="94"/>
      <c r="E236" s="94"/>
      <c r="F236" s="19"/>
    </row>
    <row r="237" spans="1:6" x14ac:dyDescent="0.2">
      <c r="A237" s="19"/>
      <c r="B237" s="42"/>
      <c r="C237" s="19"/>
      <c r="D237" s="94"/>
      <c r="E237" s="94"/>
      <c r="F237" s="19"/>
    </row>
    <row r="238" spans="1:6" x14ac:dyDescent="0.2">
      <c r="A238" s="19"/>
      <c r="B238" s="42"/>
      <c r="C238" s="19"/>
      <c r="D238" s="94"/>
      <c r="E238" s="94"/>
      <c r="F238" s="19"/>
    </row>
    <row r="239" spans="1:6" x14ac:dyDescent="0.2">
      <c r="A239" s="19"/>
      <c r="B239" s="42"/>
      <c r="C239" s="19"/>
      <c r="D239" s="94"/>
      <c r="E239" s="94"/>
      <c r="F239" s="19"/>
    </row>
    <row r="240" spans="1:6" x14ac:dyDescent="0.2">
      <c r="A240" s="19"/>
      <c r="B240" s="42"/>
      <c r="C240" s="19"/>
      <c r="D240" s="94"/>
      <c r="E240" s="94"/>
      <c r="F240" s="19"/>
    </row>
    <row r="241" spans="1:6" x14ac:dyDescent="0.2">
      <c r="A241" s="19"/>
      <c r="B241" s="42"/>
      <c r="C241" s="19"/>
      <c r="D241" s="94"/>
      <c r="E241" s="94"/>
      <c r="F241" s="19"/>
    </row>
    <row r="242" spans="1:6" x14ac:dyDescent="0.2">
      <c r="A242" s="19"/>
      <c r="B242" s="42"/>
      <c r="C242" s="19"/>
      <c r="D242" s="94"/>
      <c r="E242" s="94"/>
      <c r="F242" s="19"/>
    </row>
    <row r="243" spans="1:6" x14ac:dyDescent="0.2">
      <c r="A243" s="19"/>
      <c r="B243" s="42"/>
      <c r="C243" s="19"/>
      <c r="D243" s="94"/>
      <c r="E243" s="94"/>
      <c r="F243" s="19"/>
    </row>
    <row r="244" spans="1:6" x14ac:dyDescent="0.2">
      <c r="A244" s="19"/>
      <c r="B244" s="42"/>
      <c r="C244" s="19"/>
      <c r="D244" s="94"/>
      <c r="E244" s="94"/>
      <c r="F244" s="19"/>
    </row>
    <row r="245" spans="1:6" x14ac:dyDescent="0.2">
      <c r="A245" s="19"/>
      <c r="B245" s="42"/>
      <c r="C245" s="19"/>
      <c r="D245" s="94"/>
      <c r="E245" s="94"/>
      <c r="F245" s="19"/>
    </row>
    <row r="246" spans="1:6" x14ac:dyDescent="0.2">
      <c r="A246" s="19"/>
      <c r="B246" s="42"/>
      <c r="C246" s="19"/>
      <c r="D246" s="94"/>
      <c r="E246" s="94"/>
      <c r="F246" s="19"/>
    </row>
    <row r="247" spans="1:6" x14ac:dyDescent="0.2">
      <c r="A247" s="19"/>
      <c r="B247" s="42"/>
      <c r="C247" s="19"/>
      <c r="D247" s="94"/>
      <c r="E247" s="94"/>
      <c r="F247" s="19"/>
    </row>
    <row r="248" spans="1:6" x14ac:dyDescent="0.2">
      <c r="A248" s="19"/>
      <c r="B248" s="42"/>
      <c r="C248" s="19"/>
      <c r="D248" s="94"/>
      <c r="E248" s="94"/>
      <c r="F248" s="19"/>
    </row>
    <row r="249" spans="1:6" x14ac:dyDescent="0.2">
      <c r="A249" s="19"/>
      <c r="B249" s="42"/>
      <c r="C249" s="19"/>
      <c r="D249" s="94"/>
      <c r="E249" s="94"/>
      <c r="F249" s="19"/>
    </row>
    <row r="250" spans="1:6" x14ac:dyDescent="0.2">
      <c r="A250" s="19"/>
      <c r="B250" s="42"/>
      <c r="C250" s="19"/>
      <c r="D250" s="94"/>
      <c r="E250" s="94"/>
      <c r="F250" s="19"/>
    </row>
    <row r="251" spans="1:6" x14ac:dyDescent="0.2">
      <c r="A251" s="19"/>
      <c r="B251" s="42"/>
      <c r="C251" s="19"/>
      <c r="D251" s="94"/>
      <c r="E251" s="94"/>
      <c r="F251" s="19"/>
    </row>
    <row r="252" spans="1:6" x14ac:dyDescent="0.2">
      <c r="A252" s="19"/>
      <c r="B252" s="42"/>
      <c r="C252" s="19"/>
      <c r="D252" s="94"/>
      <c r="E252" s="94"/>
      <c r="F252" s="19"/>
    </row>
    <row r="253" spans="1:6" x14ac:dyDescent="0.2">
      <c r="A253" s="19"/>
      <c r="B253" s="42"/>
      <c r="C253" s="19"/>
      <c r="D253" s="94"/>
      <c r="E253" s="94"/>
      <c r="F253" s="19"/>
    </row>
    <row r="254" spans="1:6" x14ac:dyDescent="0.2">
      <c r="A254" s="19"/>
      <c r="B254" s="42"/>
      <c r="C254" s="19"/>
      <c r="D254" s="94"/>
      <c r="E254" s="94"/>
      <c r="F254" s="19"/>
    </row>
    <row r="255" spans="1:6" x14ac:dyDescent="0.2">
      <c r="A255" s="19"/>
      <c r="B255" s="42"/>
      <c r="C255" s="19"/>
      <c r="D255" s="94"/>
      <c r="E255" s="94"/>
      <c r="F255" s="19"/>
    </row>
    <row r="256" spans="1:6" x14ac:dyDescent="0.2">
      <c r="A256" s="19"/>
      <c r="B256" s="42"/>
      <c r="C256" s="19"/>
      <c r="D256" s="94"/>
      <c r="E256" s="94"/>
      <c r="F256" s="19"/>
    </row>
    <row r="257" spans="1:6" x14ac:dyDescent="0.2">
      <c r="A257" s="19"/>
      <c r="B257" s="42"/>
      <c r="C257" s="19"/>
      <c r="D257" s="94"/>
      <c r="E257" s="94"/>
      <c r="F257" s="19"/>
    </row>
    <row r="258" spans="1:6" x14ac:dyDescent="0.2">
      <c r="A258" s="19"/>
      <c r="B258" s="42"/>
      <c r="C258" s="19"/>
      <c r="D258" s="94"/>
      <c r="E258" s="94"/>
      <c r="F258" s="19"/>
    </row>
    <row r="259" spans="1:6" x14ac:dyDescent="0.2">
      <c r="A259" s="19"/>
      <c r="B259" s="42"/>
      <c r="C259" s="19"/>
      <c r="D259" s="94"/>
      <c r="E259" s="94"/>
      <c r="F259" s="19"/>
    </row>
    <row r="260" spans="1:6" x14ac:dyDescent="0.2">
      <c r="A260" s="19"/>
      <c r="B260" s="42"/>
      <c r="C260" s="19"/>
      <c r="D260" s="94"/>
      <c r="E260" s="94"/>
      <c r="F260" s="19"/>
    </row>
    <row r="261" spans="1:6" x14ac:dyDescent="0.2">
      <c r="A261" s="19"/>
      <c r="B261" s="42"/>
      <c r="C261" s="19"/>
      <c r="D261" s="94"/>
      <c r="E261" s="94"/>
      <c r="F261" s="19"/>
    </row>
    <row r="262" spans="1:6" x14ac:dyDescent="0.2">
      <c r="A262" s="19"/>
      <c r="B262" s="42"/>
      <c r="C262" s="19"/>
      <c r="D262" s="94"/>
      <c r="E262" s="94"/>
      <c r="F262" s="19"/>
    </row>
    <row r="263" spans="1:6" x14ac:dyDescent="0.2">
      <c r="A263" s="19"/>
      <c r="B263" s="42"/>
      <c r="C263" s="19"/>
      <c r="D263" s="94"/>
      <c r="E263" s="94"/>
      <c r="F263" s="19"/>
    </row>
    <row r="264" spans="1:6" x14ac:dyDescent="0.2">
      <c r="A264" s="19"/>
      <c r="B264" s="42"/>
      <c r="C264" s="19"/>
      <c r="D264" s="94"/>
      <c r="E264" s="94"/>
      <c r="F264" s="19"/>
    </row>
    <row r="265" spans="1:6" x14ac:dyDescent="0.2">
      <c r="A265" s="19"/>
      <c r="B265" s="42"/>
      <c r="C265" s="19"/>
      <c r="D265" s="94"/>
      <c r="E265" s="94"/>
      <c r="F265" s="19"/>
    </row>
    <row r="266" spans="1:6" x14ac:dyDescent="0.2">
      <c r="A266" s="19"/>
      <c r="B266" s="42"/>
      <c r="C266" s="19"/>
      <c r="D266" s="94"/>
      <c r="E266" s="94"/>
      <c r="F266" s="19"/>
    </row>
    <row r="267" spans="1:6" x14ac:dyDescent="0.2">
      <c r="A267" s="19"/>
      <c r="B267" s="42"/>
      <c r="C267" s="19"/>
      <c r="D267" s="94"/>
      <c r="E267" s="94"/>
      <c r="F267" s="19"/>
    </row>
    <row r="268" spans="1:6" x14ac:dyDescent="0.2">
      <c r="A268" s="19"/>
      <c r="B268" s="42"/>
      <c r="C268" s="19"/>
      <c r="D268" s="94"/>
      <c r="E268" s="94"/>
      <c r="F268" s="19"/>
    </row>
    <row r="269" spans="1:6" x14ac:dyDescent="0.2">
      <c r="A269" s="19"/>
      <c r="B269" s="42"/>
      <c r="C269" s="19"/>
      <c r="D269" s="94"/>
      <c r="E269" s="94"/>
      <c r="F269" s="19"/>
    </row>
    <row r="270" spans="1:6" x14ac:dyDescent="0.2">
      <c r="A270" s="19"/>
      <c r="B270" s="42"/>
      <c r="C270" s="19"/>
      <c r="D270" s="94"/>
      <c r="E270" s="94"/>
      <c r="F270" s="19"/>
    </row>
    <row r="271" spans="1:6" x14ac:dyDescent="0.2">
      <c r="A271" s="19"/>
      <c r="B271" s="42"/>
      <c r="C271" s="19"/>
      <c r="D271" s="94"/>
      <c r="E271" s="94"/>
      <c r="F271" s="19"/>
    </row>
    <row r="272" spans="1:6" x14ac:dyDescent="0.2">
      <c r="A272" s="19"/>
      <c r="B272" s="42"/>
      <c r="C272" s="19"/>
      <c r="D272" s="94"/>
      <c r="E272" s="94"/>
      <c r="F272" s="19"/>
    </row>
    <row r="273" spans="1:6" x14ac:dyDescent="0.2">
      <c r="A273" s="19"/>
      <c r="B273" s="42"/>
      <c r="C273" s="19"/>
      <c r="D273" s="94"/>
      <c r="E273" s="94"/>
      <c r="F273" s="19"/>
    </row>
    <row r="274" spans="1:6" x14ac:dyDescent="0.2">
      <c r="A274" s="19"/>
      <c r="B274" s="42"/>
      <c r="C274" s="19"/>
      <c r="D274" s="94"/>
      <c r="E274" s="94"/>
      <c r="F274" s="19"/>
    </row>
    <row r="275" spans="1:6" x14ac:dyDescent="0.2">
      <c r="A275" s="19"/>
      <c r="B275" s="42"/>
      <c r="C275" s="19"/>
      <c r="D275" s="94"/>
      <c r="E275" s="94"/>
      <c r="F275" s="19"/>
    </row>
    <row r="276" spans="1:6" x14ac:dyDescent="0.2">
      <c r="A276" s="19"/>
      <c r="B276" s="42"/>
      <c r="C276" s="19"/>
      <c r="D276" s="94"/>
      <c r="E276" s="94"/>
      <c r="F276" s="19"/>
    </row>
    <row r="277" spans="1:6" x14ac:dyDescent="0.2">
      <c r="A277" s="19"/>
      <c r="B277" s="42"/>
      <c r="C277" s="19"/>
      <c r="D277" s="94"/>
      <c r="E277" s="94"/>
      <c r="F277" s="19"/>
    </row>
    <row r="278" spans="1:6" x14ac:dyDescent="0.2">
      <c r="A278" s="19"/>
      <c r="B278" s="42"/>
      <c r="C278" s="19"/>
      <c r="D278" s="94"/>
      <c r="E278" s="94"/>
      <c r="F278" s="19"/>
    </row>
    <row r="279" spans="1:6" x14ac:dyDescent="0.2">
      <c r="A279" s="19"/>
      <c r="B279" s="42"/>
      <c r="C279" s="19"/>
      <c r="D279" s="94"/>
      <c r="E279" s="94"/>
      <c r="F279" s="19"/>
    </row>
    <row r="280" spans="1:6" x14ac:dyDescent="0.2">
      <c r="A280" s="19"/>
      <c r="B280" s="42"/>
      <c r="C280" s="19"/>
      <c r="D280" s="94"/>
      <c r="E280" s="94"/>
      <c r="F280" s="19"/>
    </row>
    <row r="281" spans="1:6" x14ac:dyDescent="0.2">
      <c r="A281" s="19"/>
      <c r="B281" s="42"/>
      <c r="C281" s="19"/>
      <c r="D281" s="94"/>
      <c r="E281" s="94"/>
      <c r="F281" s="19"/>
    </row>
    <row r="282" spans="1:6" x14ac:dyDescent="0.2">
      <c r="A282" s="19"/>
      <c r="B282" s="42"/>
      <c r="C282" s="19"/>
      <c r="D282" s="94"/>
      <c r="E282" s="94"/>
      <c r="F282" s="19"/>
    </row>
    <row r="283" spans="1:6" x14ac:dyDescent="0.2">
      <c r="A283" s="19"/>
      <c r="B283" s="42"/>
      <c r="C283" s="19"/>
      <c r="D283" s="94"/>
      <c r="E283" s="94"/>
      <c r="F283" s="19"/>
    </row>
    <row r="284" spans="1:6" x14ac:dyDescent="0.2">
      <c r="A284" s="19"/>
      <c r="B284" s="42"/>
      <c r="C284" s="19"/>
      <c r="D284" s="94"/>
      <c r="E284" s="94"/>
      <c r="F284" s="19"/>
    </row>
    <row r="285" spans="1:6" x14ac:dyDescent="0.2">
      <c r="A285" s="19"/>
      <c r="B285" s="42"/>
      <c r="C285" s="19"/>
      <c r="D285" s="94"/>
      <c r="E285" s="94"/>
      <c r="F285" s="19"/>
    </row>
    <row r="286" spans="1:6" x14ac:dyDescent="0.2">
      <c r="A286" s="19"/>
      <c r="B286" s="42"/>
      <c r="C286" s="19"/>
      <c r="D286" s="94"/>
      <c r="E286" s="94"/>
      <c r="F286" s="19"/>
    </row>
    <row r="287" spans="1:6" x14ac:dyDescent="0.2">
      <c r="A287" s="19"/>
      <c r="B287" s="42"/>
      <c r="C287" s="19"/>
      <c r="D287" s="94"/>
      <c r="E287" s="94"/>
      <c r="F287" s="19"/>
    </row>
    <row r="288" spans="1:6" x14ac:dyDescent="0.2">
      <c r="A288" s="19"/>
      <c r="B288" s="42"/>
      <c r="C288" s="19"/>
      <c r="D288" s="94"/>
      <c r="E288" s="94"/>
      <c r="F288" s="19"/>
    </row>
    <row r="289" spans="1:6" x14ac:dyDescent="0.2">
      <c r="A289" s="19"/>
      <c r="B289" s="42"/>
      <c r="C289" s="19"/>
      <c r="D289" s="94"/>
      <c r="E289" s="94"/>
      <c r="F289" s="19"/>
    </row>
  </sheetData>
  <mergeCells count="5">
    <mergeCell ref="A5:F5"/>
    <mergeCell ref="A107:E107"/>
    <mergeCell ref="A114:F114"/>
    <mergeCell ref="A221:E221"/>
    <mergeCell ref="A233:E233"/>
  </mergeCells>
  <phoneticPr fontId="1" type="noConversion"/>
  <pageMargins left="0.59055118110236227" right="0.15748031496062992" top="0.78740157480314965" bottom="0.78740157480314965" header="0.35433070866141736" footer="0.51181102362204722"/>
  <pageSetup paperSize="9" orientation="portrait" horizontalDpi="300" verticalDpi="300" r:id="rId1"/>
  <headerFooter alignWithMargins="0"/>
  <drawing r:id="rId2"/>
  <legacyDrawing r:id="rId3"/>
  <oleObjects>
    <mc:AlternateContent xmlns:mc="http://schemas.openxmlformats.org/markup-compatibility/2006">
      <mc:Choice Requires="x14">
        <oleObject progId="Equation.3" shapeId="1025" r:id="rId4">
          <objectPr defaultSize="0" autoPict="0" r:id="rId5">
            <anchor moveWithCells="1" sizeWithCells="1">
              <from>
                <xdr:col>1</xdr:col>
                <xdr:colOff>0</xdr:colOff>
                <xdr:row>27</xdr:row>
                <xdr:rowOff>0</xdr:rowOff>
              </from>
              <to>
                <xdr:col>1</xdr:col>
                <xdr:colOff>142875</xdr:colOff>
                <xdr:row>27</xdr:row>
                <xdr:rowOff>0</xdr:rowOff>
              </to>
            </anchor>
          </objectPr>
        </oleObject>
      </mc:Choice>
      <mc:Fallback>
        <oleObject progId="Equation.3" shapeId="1025" r:id="rId4"/>
      </mc:Fallback>
    </mc:AlternateContent>
    <mc:AlternateContent xmlns:mc="http://schemas.openxmlformats.org/markup-compatibility/2006">
      <mc:Choice Requires="x14">
        <oleObject progId="Equation.3" shapeId="1026" r:id="rId6">
          <objectPr defaultSize="0" autoPict="0" r:id="rId7">
            <anchor moveWithCells="1" sizeWithCells="1">
              <from>
                <xdr:col>1</xdr:col>
                <xdr:colOff>0</xdr:colOff>
                <xdr:row>27</xdr:row>
                <xdr:rowOff>0</xdr:rowOff>
              </from>
              <to>
                <xdr:col>1</xdr:col>
                <xdr:colOff>85725</xdr:colOff>
                <xdr:row>27</xdr:row>
                <xdr:rowOff>0</xdr:rowOff>
              </to>
            </anchor>
          </objectPr>
        </oleObject>
      </mc:Choice>
      <mc:Fallback>
        <oleObject progId="Equation.3" shapeId="1026" r:id="rId6"/>
      </mc:Fallback>
    </mc:AlternateContent>
    <mc:AlternateContent xmlns:mc="http://schemas.openxmlformats.org/markup-compatibility/2006">
      <mc:Choice Requires="x14">
        <oleObject progId="Equation.3" shapeId="1097" r:id="rId8">
          <objectPr defaultSize="0" autoPict="0" r:id="rId5">
            <anchor moveWithCells="1" sizeWithCells="1">
              <from>
                <xdr:col>1</xdr:col>
                <xdr:colOff>0</xdr:colOff>
                <xdr:row>133</xdr:row>
                <xdr:rowOff>0</xdr:rowOff>
              </from>
              <to>
                <xdr:col>1</xdr:col>
                <xdr:colOff>142875</xdr:colOff>
                <xdr:row>133</xdr:row>
                <xdr:rowOff>0</xdr:rowOff>
              </to>
            </anchor>
          </objectPr>
        </oleObject>
      </mc:Choice>
      <mc:Fallback>
        <oleObject progId="Equation.3" shapeId="1097" r:id="rId8"/>
      </mc:Fallback>
    </mc:AlternateContent>
    <mc:AlternateContent xmlns:mc="http://schemas.openxmlformats.org/markup-compatibility/2006">
      <mc:Choice Requires="x14">
        <oleObject progId="Equation.3" shapeId="1098" r:id="rId9">
          <objectPr defaultSize="0" autoPict="0" r:id="rId7">
            <anchor moveWithCells="1" sizeWithCells="1">
              <from>
                <xdr:col>1</xdr:col>
                <xdr:colOff>0</xdr:colOff>
                <xdr:row>133</xdr:row>
                <xdr:rowOff>0</xdr:rowOff>
              </from>
              <to>
                <xdr:col>1</xdr:col>
                <xdr:colOff>85725</xdr:colOff>
                <xdr:row>133</xdr:row>
                <xdr:rowOff>0</xdr:rowOff>
              </to>
            </anchor>
          </objectPr>
        </oleObject>
      </mc:Choice>
      <mc:Fallback>
        <oleObject progId="Equation.3" shapeId="1098"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List1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Marijana Kovačević</cp:lastModifiedBy>
  <cp:lastPrinted>2017-11-17T11:27:14Z</cp:lastPrinted>
  <dcterms:created xsi:type="dcterms:W3CDTF">2007-09-06T08:01:50Z</dcterms:created>
  <dcterms:modified xsi:type="dcterms:W3CDTF">2018-09-25T09:28:03Z</dcterms:modified>
</cp:coreProperties>
</file>