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gz-redir\FR\POMORSTVO\DariaP\Desktop\DARIA\2016-2021\ŽLU\JAVNA NABAVA\2022\ŽLU CRIKVENICA-PODVORSKA\PRETHODNO SAVJETOVANJE\"/>
    </mc:Choice>
  </mc:AlternateContent>
  <bookViews>
    <workbookView xWindow="0" yWindow="0" windowWidth="12795" windowHeight="8055"/>
  </bookViews>
  <sheets>
    <sheet name="Građevinski radovi" sheetId="1" r:id="rId1"/>
    <sheet name="Hidrant GRAĐEVINSKI" sheetId="2" r:id="rId2"/>
    <sheet name="Hidrant NABAVA" sheetId="3" r:id="rId3"/>
    <sheet name="Hidrant MONTERSKI" sheetId="4" r:id="rId4"/>
    <sheet name="Sveukupno" sheetId="5" r:id="rId5"/>
  </sheets>
  <definedNames>
    <definedName name="OLE_LINK1" localSheetId="0">'Građevinski radovi'!#REF!</definedName>
    <definedName name="_xlnm.Print_Area" localSheetId="1">'Hidrant GRAĐEVINSKI'!$A$1:$H$215</definedName>
    <definedName name="_xlnm.Print_Area" localSheetId="3">'Hidrant MONTERSKI'!$A$1:$H$71</definedName>
    <definedName name="_xlnm.Print_Area" localSheetId="2">'Hidrant NABAVA'!$A$1:$H$68</definedName>
  </definedNames>
  <calcPr calcId="162913"/>
</workbook>
</file>

<file path=xl/calcChain.xml><?xml version="1.0" encoding="utf-8"?>
<calcChain xmlns="http://schemas.openxmlformats.org/spreadsheetml/2006/main">
  <c r="F10" i="5" l="1"/>
  <c r="F8" i="5"/>
  <c r="F6" i="5"/>
  <c r="H190" i="2"/>
  <c r="H182" i="2"/>
  <c r="H170" i="2"/>
  <c r="H163" i="2"/>
  <c r="H156" i="2"/>
  <c r="H148" i="2"/>
  <c r="H121" i="2"/>
  <c r="H101" i="2"/>
  <c r="F270" i="1"/>
  <c r="F237" i="1"/>
  <c r="F300" i="1"/>
  <c r="F299" i="1"/>
  <c r="F296" i="1"/>
  <c r="F295" i="1"/>
  <c r="F287" i="1"/>
  <c r="F286" i="1"/>
  <c r="F283" i="1"/>
  <c r="F282" i="1"/>
  <c r="F279" i="1"/>
  <c r="F278" i="1"/>
  <c r="F267" i="1"/>
  <c r="F264" i="1"/>
  <c r="F272" i="1" l="1"/>
  <c r="F303" i="1"/>
  <c r="E312" i="1" s="1"/>
  <c r="F289" i="1"/>
  <c r="F310" i="1" s="1"/>
  <c r="F308" i="1"/>
  <c r="E315" i="1" l="1"/>
  <c r="F234" i="1"/>
  <c r="F230" i="1"/>
  <c r="F226" i="1"/>
  <c r="F222" i="1"/>
  <c r="F218" i="1"/>
  <c r="F214" i="1"/>
  <c r="F210" i="1"/>
  <c r="F206" i="1"/>
  <c r="F191" i="1"/>
  <c r="F187" i="1"/>
  <c r="F183" i="1"/>
  <c r="F163" i="1"/>
  <c r="F159" i="1"/>
  <c r="F155" i="1"/>
  <c r="F151" i="1"/>
  <c r="F147" i="1"/>
  <c r="F143" i="1"/>
  <c r="F105" i="1"/>
  <c r="F101" i="1"/>
  <c r="F97" i="1"/>
  <c r="F93" i="1"/>
  <c r="F89" i="1"/>
  <c r="F85" i="1"/>
  <c r="F70" i="1"/>
  <c r="F66" i="1"/>
  <c r="F62" i="1"/>
  <c r="F42" i="1"/>
  <c r="F38" i="1"/>
  <c r="F34" i="1"/>
  <c r="F30" i="1"/>
  <c r="F26" i="1"/>
  <c r="F22" i="1"/>
  <c r="H56" i="4" l="1"/>
  <c r="H54" i="4"/>
  <c r="H49" i="4"/>
  <c r="H44" i="4"/>
  <c r="H39" i="4"/>
  <c r="H35" i="4"/>
  <c r="H29" i="4"/>
  <c r="H26" i="4"/>
  <c r="H20" i="4"/>
  <c r="H19" i="4"/>
  <c r="H13" i="4"/>
  <c r="H9" i="4"/>
  <c r="H64" i="3"/>
  <c r="H60" i="3"/>
  <c r="H56" i="3"/>
  <c r="H52" i="3"/>
  <c r="H48" i="3"/>
  <c r="H45" i="3"/>
  <c r="H43" i="3"/>
  <c r="H40" i="3"/>
  <c r="H29" i="3"/>
  <c r="H26" i="3"/>
  <c r="H18" i="3"/>
  <c r="H16" i="3"/>
  <c r="H14" i="3"/>
  <c r="H189" i="2"/>
  <c r="H181" i="2"/>
  <c r="H193" i="2" s="1"/>
  <c r="H169" i="2"/>
  <c r="H162" i="2"/>
  <c r="H155" i="2"/>
  <c r="H147" i="2"/>
  <c r="H172" i="2" s="1"/>
  <c r="H133" i="2"/>
  <c r="H127" i="2"/>
  <c r="H120" i="2"/>
  <c r="H114" i="2"/>
  <c r="H100" i="2"/>
  <c r="H95" i="2"/>
  <c r="H86" i="2"/>
  <c r="H79" i="2"/>
  <c r="H72" i="2"/>
  <c r="H60" i="2"/>
  <c r="H53" i="2"/>
  <c r="H50" i="2"/>
  <c r="F233" i="1"/>
  <c r="F229" i="1"/>
  <c r="F225" i="1"/>
  <c r="F221" i="1"/>
  <c r="F217" i="1"/>
  <c r="F104" i="1"/>
  <c r="F100" i="1"/>
  <c r="F96" i="1"/>
  <c r="F166" i="1"/>
  <c r="F213" i="1"/>
  <c r="F209" i="1"/>
  <c r="F205" i="1"/>
  <c r="F197" i="1"/>
  <c r="F194" i="1"/>
  <c r="F190" i="1"/>
  <c r="F186" i="1"/>
  <c r="F182" i="1"/>
  <c r="F179" i="1"/>
  <c r="F176" i="1"/>
  <c r="F162" i="1"/>
  <c r="F158" i="1"/>
  <c r="F154" i="1"/>
  <c r="F150" i="1"/>
  <c r="F146" i="1"/>
  <c r="F142" i="1"/>
  <c r="F134" i="1"/>
  <c r="F131" i="1"/>
  <c r="F13" i="1"/>
  <c r="F15" i="1" s="1"/>
  <c r="F112" i="1" s="1"/>
  <c r="F25" i="1"/>
  <c r="F21" i="1"/>
  <c r="F29" i="1"/>
  <c r="F33" i="1"/>
  <c r="F37" i="1"/>
  <c r="F52" i="1"/>
  <c r="F55" i="1"/>
  <c r="F58" i="1"/>
  <c r="F61" i="1"/>
  <c r="F65" i="1"/>
  <c r="F69" i="1"/>
  <c r="F73" i="1"/>
  <c r="F76" i="1"/>
  <c r="F84" i="1"/>
  <c r="F88" i="1"/>
  <c r="F92" i="1"/>
  <c r="F41" i="1"/>
  <c r="H62" i="2" l="1"/>
  <c r="H202" i="2" s="1"/>
  <c r="F239" i="1"/>
  <c r="E250" i="1" s="1"/>
  <c r="H59" i="4"/>
  <c r="H67" i="3"/>
  <c r="H67" i="4" s="1"/>
  <c r="H136" i="2"/>
  <c r="H204" i="2" s="1"/>
  <c r="H206" i="2"/>
  <c r="H208" i="2"/>
  <c r="F168" i="1"/>
  <c r="F246" i="1" s="1"/>
  <c r="F199" i="1"/>
  <c r="F248" i="1" s="1"/>
  <c r="F136" i="1"/>
  <c r="F244" i="1" s="1"/>
  <c r="F44" i="1"/>
  <c r="F114" i="1" s="1"/>
  <c r="F107" i="1"/>
  <c r="E118" i="1" s="1"/>
  <c r="F78" i="1"/>
  <c r="F116" i="1" s="1"/>
  <c r="H211" i="2" l="1"/>
  <c r="H65" i="4" s="1"/>
  <c r="H70" i="4" s="1"/>
  <c r="F12" i="5" s="1"/>
  <c r="F16" i="5" s="1"/>
  <c r="F17" i="5" s="1"/>
  <c r="F18" i="5" s="1"/>
  <c r="H69" i="4"/>
  <c r="E253" i="1"/>
  <c r="E121" i="1"/>
</calcChain>
</file>

<file path=xl/sharedStrings.xml><?xml version="1.0" encoding="utf-8"?>
<sst xmlns="http://schemas.openxmlformats.org/spreadsheetml/2006/main" count="772" uniqueCount="291">
  <si>
    <t>Najam pontona i ostalih sredstava potrebnih za postavljanje opreme i dovođenje na projektirani položaj pilota na moru. U cijeni je sav rad i materijal.</t>
  </si>
  <si>
    <t>Dobava, savijanje i izrada čeličnih košuljica promjera 1000 mm debljine 5 mm za stupove pilota, doprema na gradilište te potrebna ugradnja u izvedene bušotine pilota. Stavka obuhvaća dobavu materijala, izvedbu čeličnih košuljica u armiračnici te dopremu na gradilište, ugradnju uz potrebna varenja za dužine iznad 12 m, te postavu u izvedene bušotine, a sve prema armaturnom nacrtu iz izvedbenog projekta. Obračun po kg ugrađene košuljice (oko 125 kg/m').</t>
  </si>
  <si>
    <t>Dobava, savijanje i izrada armaturnih koševa za pilote, doprema na gradilište te potrebna ugradnja u izvedene bušotine pilota. Stavka obuhvaća dobavu materijala, izvedbu armaturnih koševa u armiračnici te dopremu na gradilište, ugradnju uz potrebna varenja za dužine iznad 12 m, te postavu u izvedene bušotine, a sve prema armaturnom nacrtu iz izvedbenog projekta. Kvaliteta armature B500B. Obračun po kg ugrađene armature.</t>
  </si>
  <si>
    <t>B.</t>
  </si>
  <si>
    <t>kom.</t>
  </si>
  <si>
    <t>Općenito:</t>
  </si>
  <si>
    <t>redni broj</t>
  </si>
  <si>
    <t>OPIS STAVKE</t>
  </si>
  <si>
    <t>jed. mjera</t>
  </si>
  <si>
    <t>količina</t>
  </si>
  <si>
    <t>jedinična cijena</t>
  </si>
  <si>
    <t>UKUPNO</t>
  </si>
  <si>
    <t>1.</t>
  </si>
  <si>
    <t>Pripremni radovi</t>
  </si>
  <si>
    <t>1.1.</t>
  </si>
  <si>
    <t>kom</t>
  </si>
  <si>
    <t>Pripremni radovi ukupno:</t>
  </si>
  <si>
    <t>2.</t>
  </si>
  <si>
    <t>2.1.</t>
  </si>
  <si>
    <t>2.2.</t>
  </si>
  <si>
    <t>2.3.</t>
  </si>
  <si>
    <t>2.4.</t>
  </si>
  <si>
    <t>2.5.</t>
  </si>
  <si>
    <t>2.6.</t>
  </si>
  <si>
    <t>3.</t>
  </si>
  <si>
    <t>Betonski i armirano betonski radovi</t>
  </si>
  <si>
    <t>3.1.</t>
  </si>
  <si>
    <t>3.2.</t>
  </si>
  <si>
    <t>3.3.</t>
  </si>
  <si>
    <t>3.4.</t>
  </si>
  <si>
    <t>3.5.</t>
  </si>
  <si>
    <t>3.6.</t>
  </si>
  <si>
    <t>3.7.</t>
  </si>
  <si>
    <t>3.8.</t>
  </si>
  <si>
    <t>kg</t>
  </si>
  <si>
    <t>Betonski i armirano betonski radovi ukupno:</t>
  </si>
  <si>
    <t>4.</t>
  </si>
  <si>
    <t>Razni radovi i oprema</t>
  </si>
  <si>
    <t>4.1.</t>
  </si>
  <si>
    <t>4.2.</t>
  </si>
  <si>
    <t>4.3.</t>
  </si>
  <si>
    <t>Razni radovi i oprema ukupno:</t>
  </si>
  <si>
    <t>REKAPITULACIJA</t>
  </si>
  <si>
    <t>m'</t>
  </si>
  <si>
    <t>Bušeni betonski "Benotto" piloti</t>
  </si>
  <si>
    <t>Bušeni betonski "Benotto" piloti ukupno:</t>
  </si>
  <si>
    <t>Sve navedene jedinične cijene su bez PDV-a!</t>
  </si>
  <si>
    <t>kpl</t>
  </si>
  <si>
    <t>Betoniranje "in situ" nad morem armirano betonskih naglavnih greda betonskih pilota. Naglavne grede su pravokutnog tlocrta 1,70x2,44 m, visine 35 cm.  Izvode se uz pomoć privremene platforme koja se oslanja preko obujmica na glavi pilota do postizanja projektirane čvrstoće naglavnice. Naglavnice se izvode betonom minimalnog razreda čvrstoće C35/45 s min. 400 kg cementa otpornog na djelovanje morske vode,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privremene platforme, ronioca, plovni objekt kao i svi pomoćni radovi. Obračun po komadu ugrađenih naglavnica.</t>
  </si>
  <si>
    <t xml:space="preserve">Bušenje bušotina za pilote promjera 1200 mm kroz raspucanu i okršenu stijensku masu. Dužina bušenja u stijenskoj masi je 3,0 m. Stavka obuhvaća bušenje u stijeni, vađenje tako dobivenog razlomljenog materijala, laviranje radnih kolona, spajanje radnih kolona, vođenje pilota na traženu točnost i utovar iskopanog materijala, odvoz i iskrcavanje. Obračun po m' stvarno izvedene bušotine u stjenovitom tlu. </t>
  </si>
  <si>
    <t>1.2.</t>
  </si>
  <si>
    <t>GAT G1</t>
  </si>
  <si>
    <t>Dobava, doprema i postavljanje nad morem armiranobetonskih prefabriciranih prednapetih nosača rasponske konstrukcije gata. Nosači su u poprečnom smjeru "L" oblika. Nosači su širine 116 cm, a visine na nižem dijelu 35 cm, na višem 50 cm.  Ukupno je 16 nosača dužine 8,99 m. Pola nosača ima "L" presjek okrenut na jednu stranu, a druga polovica na drugu (pogledati nacrte poprečnog presjeka). Nosači su prethodno izvedeni u pogonu dobavljača, s betonom minimalnog razreda čvrstoće C40/50 s min. 400 kg cementa otpornog na djelovanje morske vode i razreda izloženosti XS3 i XF2. Potrebno je postići VDP 2 (30 mm) prema HRN 1128. Kvaliteta svih ugrađenih materijala mora biti potvrđena atestom. U nosače prilikom betoniranja u pogonu potrebno je ugraditi i armaturna sidra za povezivanje s "in situ" betoniranim serklažima iznad pilota. Armatura za povezivanje s "in situ" betonom u nosaču i ostala  armatura, kabeli za prednapinjanje i pribor uračunati su u cijeni. Obračun po m' nosača.</t>
  </si>
  <si>
    <t>Izrada bušenih pilota nazivnog promjera 1200 mm (9 komada). Materijal kroz koji treba bušiti pilote su prema dobivenim sondažnim podacima marinske naslage i kora trošenja stijene te raspucana stijena. Troškove svih sredstava i potrebe plovnih objekata za izvedbu ovih radova izvođač treba ukalkulirati u jediničnu cijenu. Traži se postizanje točnosti gotovog pilota od ±5,0 cm u svim smjerovima.</t>
  </si>
  <si>
    <t>A.</t>
  </si>
  <si>
    <t>4.4.</t>
  </si>
  <si>
    <t>GAT G2</t>
  </si>
  <si>
    <t>Dobava, doprema i postavljanje nad morem armiranobetonskih prefabriciranih prednapetih nosača rasponske konstrukcije gata. Nosači su u poprečnom smjeru "L" oblika. Nosači su širine 116 cm, a visine na nižem dijelu 35 cm, na višem 50 cm.  Ukupno je 20 nosača dužine 11,14 m, 2 nosača dužine 8,01 m i 2 nosača dužine 12 m. Pola nosača ima "L" presjek okrenut na jednu stranu, a druga polovica na drugu (pogledati nacrte poprečnog presjeka). Nosači su prethodno izvedeni u pogonu dobavljača, s betonom minimalnog razreda čvrstoće C40/50 s min. 400 kg cementa otpornog na djelovanje morske vode i razreda izloženosti XS3 i XF2. Potrebno je postići VDP 2 (30 mm) prema HRN 1128. Kvaliteta svih ugrađenih materijala mora biti potvrđena atestom. U nosače prilikom betoniranja u pogonu potrebno je ugraditi i armaturna sidra za povezivanje s "in situ" betoniranim serklažima iznad pilota. Armatura za povezivanje s "in situ" betonom u nosaču i ostala  armatura, kabeli za prednapinjanje i pribor uračunati su u cijeni. Obračun po m' nosača.</t>
  </si>
  <si>
    <t>Izrada bušenih pilota nazivnog promjera 1200 mm (13 komada). Materijal kroz koji treba bušiti pilote su prema dobivenim sondažnim podacima marinske naslage i kora trošenja stijene te raspucana stijena. Troškove svih sredstava i potrebe plovnih objekata za izvedbu ovih radova izvođač treba ukalkulirati u jediničnu cijenu. Traži se postizanje točnosti gotovog pilota od ±5,0 cm u svim smjerovima.</t>
  </si>
  <si>
    <t>2.7.</t>
  </si>
  <si>
    <t>Dobava i ugradnja elastomernih ležaja Tip 2 prema DIN 1441 ili Tip C prema EN 1337-3 pravokutnih dimenzija 250x400 mm visine 115 mm. U cijeni je sav rad na poravnanju i pripremi podloge, ugradnji i pomoćni materijal.</t>
  </si>
  <si>
    <t>4.6.</t>
  </si>
  <si>
    <t>4.7.</t>
  </si>
  <si>
    <t>4.5.</t>
  </si>
  <si>
    <t>Izvedba oplate za revizijska okna instalacijskih cijevi svjetlog otvora 40x40 cm i visine oko 30 cm, te dobava i ugradnja PVC poklopca s brtvom dimenzija 40x40 cm. Poklopac mora osigurati vodotjesnost okna. Obračun po kompletu.</t>
  </si>
  <si>
    <t>Obrada glave pilota štemanjem viška betona, rezanje čelične cijevi na projektiranu kotu te  ispitivanje integriteta svih izvedenih pilota s obradom i interpretacijom podataka (PIT test). Prosječno će se svaki pilot izvesti s nadvišenjem do 30 cm. Prije izrade naglavnica vrh pilota mora se obraditi. Obračun po komadu.</t>
  </si>
  <si>
    <t>Izrada elaborata iskolčenja, iskolčenje, obilježavanje i osiguranje osnovnih točaka i pravaca gata, osi pilota, te kontrole u tijeku izvođenja radova. Osi pilota se iskolčavaju s točnošću ±1 cm prema dimenzijama i koordinatama iz projekta. Prije izgradnje projektiranog zahvata potrebno je geodetski snimiti pod kontrolom nadzornog inženjera za geodeziju profil terena zbog ustanovljenja stvarnog postojećeg stanja i obračuna izvedenih radova.</t>
  </si>
  <si>
    <t xml:space="preserve">Bušenje bušotina za pilote promjera 1200 mm kroz sloj marinskih naslaga. Stavka obuhvaća postavu bušeće garniture na poziciju pilota s točnošću 3,0 cm u osi pilota, eventualnu korekciju, iskop nasipnog materijala s grabilicom te zacjevljenje bušotine obložnom kolonom, utovar iskopanog materijala, odvoz i iskrcavanje. Obračun po m' izvedene bušotine, mjereno od kote lavirke u odnosu na srednji morski raz do dna bušotine. Iskopani materijal se utovaruje u klapetu i odvozi na morsku deponiju udaljenu do 1Nm, sve u dogovoru s investitorom i lokalnom ispostavom lučke kapetanije. </t>
  </si>
  <si>
    <r>
      <t>Betoniranje bušenih pilota u betonu minimalnog razreda čvrstoće C35/45 (minimalno 400kg cementa/m</t>
    </r>
    <r>
      <rPr>
        <vertAlign val="superscript"/>
        <sz val="10"/>
        <rFont val="Arial"/>
        <family val="2"/>
        <charset val="238"/>
      </rPr>
      <t>3</t>
    </r>
    <r>
      <rPr>
        <sz val="10"/>
        <rFont val="Arial"/>
        <family val="2"/>
        <charset val="238"/>
      </rPr>
      <t xml:space="preserve">). Beton se spravlja sa cementom uz dodatak aditiva za poboljšanu ugradivost, povećanje čvrstoće i vodonepropusnost, kao i sastav agregata koji omogućuje laku ugradbu. Beton mora biti razreda izloženosti XS2. Unutarnji promjer čelične cijevi, koja se postavlja dijelom u temelj pilota (1 m) i u tlo iznad stijene, iznosi </t>
    </r>
    <r>
      <rPr>
        <sz val="10"/>
        <rFont val="Symbol"/>
        <family val="1"/>
        <charset val="2"/>
      </rPr>
      <t>f</t>
    </r>
    <r>
      <rPr>
        <sz val="10"/>
        <rFont val="Arial"/>
        <family val="2"/>
        <charset val="238"/>
      </rPr>
      <t>100 cm. Temelj pilota je promjera 120 cm. Betoniranje pilota mora se izvršiti u neprekidnom radu po čitavoj dužini, a zastoj u radu iz bilo kojeg razloga ne smije biti duži od 45 min. Stavka obuhvaća dobavu, dopremu i betoniranje pilota betonom navedene kvalitete kontraktor postupkom uz istovremeno izvlačenje obložne kolone pilota. Obračun se vrši po m</t>
    </r>
    <r>
      <rPr>
        <vertAlign val="superscript"/>
        <sz val="10"/>
        <rFont val="Arial"/>
        <family val="2"/>
        <charset val="238"/>
      </rPr>
      <t>3</t>
    </r>
    <r>
      <rPr>
        <sz val="10"/>
        <rFont val="Arial"/>
        <family val="2"/>
        <charset val="238"/>
      </rPr>
      <t xml:space="preserve"> izvedenog pilota računajući idealnu količinu betona u presjeku. U jediničnu cijenu potrebno je uračunati i dodatne količine za vanprofilski dio kao i višak betona na vrhu pilota kojeg treba odstraniti.</t>
    </r>
  </si>
  <si>
    <t>Izrada elaborata iskolčenja, iskolčenje, obilježavanje i osiguranje osnovnih točaka i pravaca gatova, osi pilota, te kontrole u tijeku izvođenja radova. Osi pilota se iskolčavaju s točnošću ±1 cm prema dimenzijama i koordinatama iz projekta. Prije izgradnje projektiranog zahvata potrebno je geodetski snimiti pod kontrolom nadzornog inženjera za geodeziju profil terena zbog ustanovljenja stvarnog postojećeg stanja i obračuna izvedenih radova.</t>
  </si>
  <si>
    <t xml:space="preserve">Dobava i montaža mornarskih stepenica od nehrđajućeg čelika tip 316 (s dodatkom molibdena), prema detalju iz izvedbenog projekta. Težina stepenica je oko 40 kg. U cijeni je sav potreban rad na izradi, dopremi i montaži, te sav potreban materijal. Obračun po komadu postavljenih stepenica. </t>
  </si>
  <si>
    <t>Betoniranje "in situ" nad morem armirano betonskih naglavnih greda betonskih pilota. Naglavna greda je polukružnog (na glavi gata) ili izlomljenog tlocrta (na tlocrtnom lomu) prema dimenzijama iz nacrte dokumentacije, visine 35 cm.  Izvodi se uz pomoć privremene platforme koja se oslanja preko obujmica na glavi pilota do postizanja projektirane čvrstoće naglavnice. Naglavnica se izvodi betonom minimalnog razreda čvrstoće C35/45 s min. 400 kg cementa otpornog na djelovanje morske vode,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privremene platforme, ronioca, plovni objekt kao i svi pomoćni radovi. Obračun po komadu ugrađenih naglavnica.</t>
  </si>
  <si>
    <t>Dobava, čišćenje, ravnanje, savijanje i postavljanje rebrastog betonskog čelika - šipki, kvalitete B500. U jediničnoj cijeni sadržana je potrebna paljena žica, podmetači, sav potreban rad i transport. Obračun po kg obrađenog čelika.</t>
  </si>
  <si>
    <t>Dobava, čišćenje, ravnanje, savijanje i postavljanje rebrastog betonskog čelika - mreža (MA-500/560), kvalitete B500B. U jediničnoj cijeni sadržana je potrebna paljena žica, podmetači, sav potreban rad i transport. Obračun po kg obrađenog čelika.</t>
  </si>
  <si>
    <t xml:space="preserve">Bušenje bušotina za pilote promjera 1200 mm kroz raspucanu i okršenu stijensku masu. Dužina bušenja u stijenskoj masi je 3,0 m. Stavka obuhvaća bušenje u stijeni, vađenje tako dobivenog razlomljenog materijala, laviranje radnih kolona, spajanje radnih kolona, vođenje pilota na traženu točnost i utovar iskopanog materijala, odvoz i iskrcavanje na morsku deponiju udaljenu do 1Nm, sve u dogovoru s investitorom i lokalnom ispostavom lučke kapetanije. Obračun po m' stvarno izvedene bušotine u stjenovitom tlu. </t>
  </si>
  <si>
    <t>Dobava, izrada i ugradnja prstena za privez od nehrđajućeg čelika tip 316 (s dodatkom molibdena). Privezni su prsteni promjera 16 cm, izvedeni od okruglih šipki promjera 16 mm, sa sidrenom šipkom dužine 40 cm koja se pod kutom od 45 stupnjeva prema vertikali ugrađuje u gat, prema detaljnom nacrtu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</si>
  <si>
    <t xml:space="preserve">Dobava i montaža mornarskih ljestvi od nehrđajućeg čelika tip 316 (s dodatkom molibdena), prema detalju iz izvedbenog projekta. Težina stepenica je oko 40 kg. U cijeni je sav potreban rad na izradi, dopremi i montaži, te sav potreban materijal. Obračun po komadu postavljenih stepenica. </t>
  </si>
  <si>
    <t>Izrada i montaža prijelazne naprave dužine oko 2,5 m (potrebno je precizno izmjeriti dužinu nakon postave rasponskih elemenata) za premošćenje dilatacije širine 5 cm  prema detalju iz izvedbenog projekta. Na položaj dilatacije ugrađuje se naprava od nehrđajućeg čelika kvalitete AISI 316L. Približna težina materijala prijelazne naprave iznosi oko 80 kg. Obračun po ugrađenom komadu prijelaznih naprava.</t>
  </si>
  <si>
    <t>Dobava i montaža nosača cijevi od nehrđajućeg čelika tip 316 (s dodatkom molibdena), prema detalju iz izvedbenog projekta. U cijeni je sav potreban rad na izradi, dopremi, montaži i privremenom pričvršćenju, te sav potreban materijal. Obračun po kg ugrađenog materijala.</t>
  </si>
  <si>
    <t>Uklanjanje i zbrinjavanje postojećeg dijela gata. U cijeni je sav rad na demontaži, rušenju, odvozu na građevinsku deponiju udaljenosti do 20 km, te trajno zbrinjavanje u skladu s važećom regulativom.  Postojeći gat koji se uklanja dugačak je ukupno oko 160 m. Konstrukcija gata je raščlanjena, armirano-betonska, plitko temeljena na parovima stupova izvedenih na temeljnoj ploči.</t>
  </si>
  <si>
    <t>Betoniranje "in situ" nad morem armirano betonskih naglavnih greda betonskih pilota na tlocrtnim lomovima gata. Naglavna greda je izlomljenog tlocrta prema dimenzijama iz nacrte dokumentacije, visine 35 cm.  Izvodi se uz pomoć privremene platforme koja se oslanja preko obujmica na glavi pilota do postizanja projektirane čvrstoće naglavnice. Naglavnica se izvodi betonom minimalnog razreda čvrstoće C35/45 s min. 400 kg cementa otpornog na djelovanje morske vode,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privremene platforme, ronioca, plovni objekt kao i svi pomoćni radovi. Obračun po komadu ugrađenih naglavnica.</t>
  </si>
  <si>
    <t>Dobava, izrada i ugradnja prstena za privez od nehrđajućeg čelika tip 316 (s dodatkom molibdena). Privezni su prsteni promjera 16 cm, izvedeni od okruglih šipki promjera 16 mm, sa sidrenom šipkom dužine 40 cm koja se pod kutom od 45 stupnjeva prema vertikali ugrađuje u gat, prema detalju iz izvedbenog projekta i međusobnom razmaku prema nacrtima iz projekta (pogled).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</si>
  <si>
    <t>Dobava i ugradnja dvije bezhalogene savitljive rebraste zaštitne dvoslojne cijevi za srednja mehanička opterećenja namijenjena za provlačenje i mehaničku zaštitu instalacija, vanjski promjer f110 mm i unutarnji promjer f94 mm. Na pozicijama okana cijev se prekida i nastavlja dalje. Cijevi se polažu između prefabriciranih rasponskih elemenata na nosače te u in situ beton iznad naglavnica, sukladno rješenju proizvođača. Cijevi je potrebno dobro učvrstiti kako ne bi došlo do promjene položaja prilikom betoniranja, a krajeve (u oknima i sl.) zaštititi od ulaska betona. U jedničnu cijenu uračunata je nabava, dobava i ugradnja cijevi. Obračun po m' ugrađenih cijevi.</t>
  </si>
  <si>
    <t>Izrada i montaža prijelaznih naprava dužine oko 2,5 m (potrebno je precizno izmjeriti dužinu nakon postave rasponskih elemenata) za premošćenje dilatacija širine 10 cm  prema detaljima iz izvedbenog projekta. Na položaj dilatacija ugrađuju se naprave od nehrđajućeg čelika kvalitete AISI 316L. Približna težina materijala jedne prijelazne naprave iznosi oko 130 kg. Obračun po ugrađenom komadu prijelaznih naprava.</t>
  </si>
  <si>
    <t>SVEUKUPNA REKAPITULACIJA</t>
  </si>
  <si>
    <t>C.</t>
  </si>
  <si>
    <t>SVEUKUPNO GAT G2:</t>
  </si>
  <si>
    <t>SVEUKUPNO GAT G1:</t>
  </si>
  <si>
    <t>SVEUKUPNO REKONSTRUKCIJA LUKE PODVORSKA</t>
  </si>
  <si>
    <t>Dobava i ugradnja dvije bezhalogene savitljive rebraste zaštitne dvoslojne cijevi za srednja mehanička opterećenja namijenjena za provlačenje i mehaničku zaštitu instalacija, vanjski promjer f110 mm i unutarnji promjer f94 mm. Na pozicijama okana cijev se prekida i nastavlja dalje. Cijevi se polažu između prefabriciranih rasponskih elemenata na nosače te u in situ beton iznad naglavnica, sukladno rješenju proizvođača. Cijevi je potrebno dobro učvrstiti kako ne bi došlo do promjene položaja prilikom betoniranja, a krajeve (u oknima i sl.) zaštititi od ulaska betona. U jediničnu cijenu uračunata je nabava, dobava i ugradnja cijevi. Obračun po m' ugrađenih cijevi.</t>
  </si>
  <si>
    <t>Izvedba oplate za revizijska okna instalacijskih cijevi svijetlog otvora 40x40 cm i visine oko 30 cm, te dobava i ugradnja PVC poklopca s brtvom dimenzija 40x40 cm. Poklopac mora osigurati vodotjesnost okna. Obračun po kompletu.</t>
  </si>
  <si>
    <r>
      <t>Betoniranje "in situ" nad morem serklaža iznad naglavnica pilota, te hodne površine pilota od kote +0,60 m n.m. do kote +1,10 m n.m. Horizontalni prekid betoniranja nije dozvoljen. Beton je minimalnog razreda čvrstoće C35/45 s minimalno 350 kg cementa po m</t>
    </r>
    <r>
      <rPr>
        <vertAlign val="superscript"/>
        <sz val="10"/>
        <rFont val="Arial"/>
        <family val="2"/>
      </rPr>
      <t>3</t>
    </r>
    <r>
      <rPr>
        <sz val="10"/>
        <rFont val="Arial"/>
        <family val="2"/>
      </rPr>
      <t>, razreda izloženosti XS3. Potrebno je postići VDP 2 (30 mm) prema HRN 1128. U jediničnoj cijeni je uključena priprema betona, transport do mjesta ugradbe, ugradnja, obrada i njegovanje betona. Također su obuhvaćeni troškovi izrade, postavljanja, učvršćivanja, premještanja i demontiranja oplate kao i svi pomoćni radovi. Obračun se vrši po  m</t>
    </r>
    <r>
      <rPr>
        <vertAlign val="superscript"/>
        <sz val="10"/>
        <rFont val="Arial"/>
        <family val="2"/>
      </rPr>
      <t>3</t>
    </r>
    <r>
      <rPr>
        <sz val="10"/>
        <rFont val="Arial"/>
        <family val="2"/>
      </rPr>
      <t xml:space="preserve"> ugrađenog betona.</t>
    </r>
  </si>
  <si>
    <r>
      <t>m</t>
    </r>
    <r>
      <rPr>
        <vertAlign val="superscript"/>
        <sz val="10"/>
        <rFont val="Arial"/>
        <family val="2"/>
      </rPr>
      <t>3</t>
    </r>
  </si>
  <si>
    <r>
      <t>m</t>
    </r>
    <r>
      <rPr>
        <vertAlign val="superscript"/>
        <sz val="10"/>
        <rFont val="Arial"/>
        <family val="2"/>
        <charset val="238"/>
      </rPr>
      <t>3</t>
    </r>
  </si>
  <si>
    <r>
      <t>Betoniranje "in situ" nad morem serklaža iznad naglavnica pilota, te hodne površine pilota od kote +0,60 m n.m. do kote +1,10 m n.m.. Horizontalni prekid betoniranja nije dozvoljen. Beton je minimalnog razreda čvrstoće C35/45 s minimalno 350 kg cementa po m</t>
    </r>
    <r>
      <rPr>
        <vertAlign val="superscript"/>
        <sz val="10"/>
        <rFont val="Arial"/>
        <family val="2"/>
      </rPr>
      <t>3</t>
    </r>
    <r>
      <rPr>
        <sz val="10"/>
        <rFont val="Arial"/>
        <family val="2"/>
      </rPr>
      <t>, razreda izloženosti XS3. Potrebno je postići VDP 2 (30 mm) prema HRN 1128. U jediničnoj cijeni je uključena priprema betona, transport do mjesta ugradbe, ugradnja, obrada i njegovanje betona. Također su obuhvaćeni troškovi izrade, postavljanja, učvršćivanja, premještanja i demontiranja oplate kao i svi pomoćni radovi. Obračun se vrši po  m</t>
    </r>
    <r>
      <rPr>
        <vertAlign val="superscript"/>
        <sz val="10"/>
        <rFont val="Arial"/>
        <family val="2"/>
      </rPr>
      <t>3</t>
    </r>
    <r>
      <rPr>
        <sz val="10"/>
        <rFont val="Arial"/>
        <family val="2"/>
      </rPr>
      <t xml:space="preserve"> ugrađenog betona.</t>
    </r>
  </si>
  <si>
    <r>
      <t>Rezanje betona kružnom pilom, štemanje rampe na postojećem dijelu gata kojeg se zadržava zbog boljeg prianjanja novog betona, prema dimenzijama iz nacrta, ugradnja ankera i betoniranje do željene kote. Beton je minimalnog razreda čvrstoće C35/45 s minimalno 350 kg cementa po m</t>
    </r>
    <r>
      <rPr>
        <vertAlign val="superscript"/>
        <sz val="10"/>
        <rFont val="Arial"/>
        <family val="2"/>
        <charset val="238"/>
      </rPr>
      <t>3</t>
    </r>
    <r>
      <rPr>
        <sz val="10"/>
        <rFont val="Arial"/>
        <family val="2"/>
        <charset val="238"/>
      </rPr>
      <t>, razreda izloženosti XS3. Potrebno je postići VDP 2 (30 mm) prema HRN 1128. U jediničnoj cijeni je uključena priprema betona, transport do mjesta ugradbe, ugradnja, obrada i njegovanje betona. Također su obuhvaćeni troškovi izrade, postavljanja, učvršćivanja, premještanja i demontiranja oplate, sav rad i materijal, kao i svi pomoćni radovi. Obračun se vrši po  m</t>
    </r>
    <r>
      <rPr>
        <vertAlign val="superscript"/>
        <sz val="10"/>
        <rFont val="Arial"/>
        <family val="2"/>
        <charset val="238"/>
      </rPr>
      <t>3</t>
    </r>
    <r>
      <rPr>
        <sz val="10"/>
        <rFont val="Arial"/>
        <family val="2"/>
        <charset val="238"/>
      </rPr>
      <t xml:space="preserve"> ugrađenog betona.</t>
    </r>
  </si>
  <si>
    <t>HIDRANTSKA INSTALACIJA</t>
  </si>
  <si>
    <t>4.8.</t>
  </si>
  <si>
    <t>Dobava i ugradnja podzemnog PP spremnika otpadnih voda volumena 1000 litara. Spremnik se ugrađuje u skladu s detaljima i uputama proizvođača. Potrebno je osigurati stabilnost spremnika uslijed djelovanja uzgona zbog podzemnih voda, na način da se izvede temeljna armirano-betonska ploča za koju će se isti pričvrstiti. U cijeni je sav rad i materijal potreban za iskop, pripremu posteljice, izradu i postavu a.b. ploče, montaža spremnika, pričvršćenje, zatpavanje u traženim slojevima i zbijanje, te vraćanje površine partera gdje je ukopan spremnik u prvobitno stanje. Obračun po kompletu.</t>
  </si>
  <si>
    <t>TROŠKOVNIK S DOKAZNICOM MJERA</t>
  </si>
  <si>
    <t xml:space="preserve">1. </t>
  </si>
  <si>
    <t>GRAĐEVINSKI RADOVI</t>
  </si>
  <si>
    <t>A)</t>
  </si>
  <si>
    <t>PRIPREMNI RADOVI</t>
  </si>
  <si>
    <t>Obnova iskolčenja trase vodovoda s označavanjem i osiguranjem iskolčene trase prije početka zemljanih radova.</t>
  </si>
  <si>
    <t>Cijena stavke uključuje sve neophodne terenske i uredske radove za kompletnu izvedbu radova.</t>
  </si>
  <si>
    <t>Obračun po m' trase.</t>
  </si>
  <si>
    <t>OGRANAK H-3</t>
  </si>
  <si>
    <t>DN 80 mm, L = 9,00 m</t>
  </si>
  <si>
    <t xml:space="preserve">m' </t>
  </si>
  <si>
    <t>a`</t>
  </si>
  <si>
    <t>kn</t>
  </si>
  <si>
    <t>Ručno-strojni i iskop probnog rova prije početka zemljanih radova radi utvrđivanja položaja i dubine postojećeg ogranka H-2 na koji se spaja projektirani ogranak H-3. Probni rov predviđa se izvesti poprečno dužine 1,0 m, širine 0,80 m, dubine 1,0 m. U cijenu stavke je uračunato i zatrpavanje istog.</t>
  </si>
  <si>
    <t>Postava zaštitne ograde  duž čitave trase kanala u svemu prema zaštiti na radu.</t>
  </si>
  <si>
    <t>Obračun po m' izvedene ograde.</t>
  </si>
  <si>
    <t>PRIPREMNI RADOVI UKUPNO:</t>
  </si>
  <si>
    <t>B)</t>
  </si>
  <si>
    <t>ZEMLJANI RADOVI</t>
  </si>
  <si>
    <t xml:space="preserve">Strojno zasijecanje asfaltnog zastora pomoću kružne pile na prometnici duž trase  projektiranog cjevovoda, te za ogranke za hidrante. </t>
  </si>
  <si>
    <t>Jedinična cijena stavke uključuje sav potreban rad, materijal  i pomoćna sredstva za izvedbu opisanog rada.</t>
  </si>
  <si>
    <t>Obračun po m'.</t>
  </si>
  <si>
    <t>ASFALT</t>
  </si>
  <si>
    <t>1,5 x 2 = 3,00</t>
  </si>
  <si>
    <t>Razbijanje i skidanje asfaltnog zastora duž trase  projektiranog cjevovoda. Stavka uključuje zasijecanje kružnom pilom.</t>
  </si>
  <si>
    <t>Jedinična cijena stavke uključuje sav potreban rad, materijal  i pomoćna sredstva za izvedbu opisanog rada, kao i ukrcavanje u kamione, te odvoz i istovar materijala na deponiju.</t>
  </si>
  <si>
    <r>
      <t>Obračun po m</t>
    </r>
    <r>
      <rPr>
        <vertAlign val="superscript"/>
        <sz val="10"/>
        <rFont val="Arial"/>
        <family val="2"/>
        <charset val="238"/>
      </rPr>
      <t>2</t>
    </r>
    <r>
      <rPr>
        <sz val="10"/>
        <rFont val="Arial"/>
        <family val="2"/>
        <charset val="238"/>
      </rPr>
      <t xml:space="preserve"> razbijenog asfalta.</t>
    </r>
  </si>
  <si>
    <t>1,50 x 1,00 = 1,50</t>
  </si>
  <si>
    <r>
      <t>m</t>
    </r>
    <r>
      <rPr>
        <vertAlign val="superscript"/>
        <sz val="10"/>
        <rFont val="Arial"/>
        <family val="2"/>
        <charset val="238"/>
      </rPr>
      <t>2</t>
    </r>
  </si>
  <si>
    <t xml:space="preserve">Pažljivo skidanje postojeće površine prekrivene opločnicima duž trase  projektiranog cjevovoda. </t>
  </si>
  <si>
    <t>Jedinična cijena stavke uključuje sav potreban rad, materijal  i pomoćna sredstva za izvedbu opisanog rada, kao i ukrcavanje u kamione, te odvoz i istovar materijala na deponiju sa skladištenjem za ponovnu ugradnju.</t>
  </si>
  <si>
    <r>
      <t>Obračun po m</t>
    </r>
    <r>
      <rPr>
        <vertAlign val="superscript"/>
        <sz val="10"/>
        <rFont val="Arial"/>
        <family val="2"/>
        <charset val="238"/>
      </rPr>
      <t>2</t>
    </r>
    <r>
      <rPr>
        <sz val="10"/>
        <rFont val="Arial"/>
        <family val="2"/>
        <charset val="238"/>
      </rPr>
      <t xml:space="preserve"> </t>
    </r>
  </si>
  <si>
    <t>2,0 x 1,0 = 2,00</t>
  </si>
  <si>
    <t>Strojno-ručni iskop rova u terenu bez obzira na kategoriju tla za polaganje vodovodnih cijevi s planiranjem dna rova. Dubina, širina i pokos strana iskopa  rova su dani u nacrtima uzdužnog presjeka i detalja rova. Dno kanala isplanirati s točnošću od 3 cm. Sveukupan materijal odmah ukrcavati u kamione i odvoziti na privremeni deponiju. U stavci su uračunata i produbljenja rova za ugradnju blokova za usidrenje cijevi na lomovima, te proširenja i produbljenja za okna. Potrebno je predvidjeti i razupiranje rova za slučaj zaštite rova od mogućeg urušavanja. Strojni iskop obaviti uz pomoć pneumatskog alata, a iznimno ručno u blizini postojećih podzemnih instalacija.</t>
  </si>
  <si>
    <t>Sve troškove zbog eventualnih oštećenja nastalih uslijed neprimijenjene zaštite i nestručnog rada, snosit će izvoditelj radova.</t>
  </si>
  <si>
    <t>Stavka uključuje i strojno zbijanje dna rova projektiranog kanala do potrebne zbijenosti od 10 MN/m2, te čišćenje rova od obrušenog materijala u svim fazama radova. Obračun će se izvršiti u idealnom profilu (prema iskazu masa) bez priznavanja prekomjerno izvedenih količina iskopa.</t>
  </si>
  <si>
    <t>Jediničnom cijenom obuhvaćen je sav potreban rad i materijal.</t>
  </si>
  <si>
    <r>
      <t>Obračun po m</t>
    </r>
    <r>
      <rPr>
        <vertAlign val="superscript"/>
        <sz val="10"/>
        <rFont val="Arial"/>
        <family val="2"/>
        <charset val="238"/>
      </rPr>
      <t>3</t>
    </r>
    <r>
      <rPr>
        <sz val="10"/>
        <rFont val="Arial"/>
        <family val="2"/>
        <charset val="238"/>
      </rPr>
      <t xml:space="preserve"> iskopanog materijala u sraslom stanju.</t>
    </r>
  </si>
  <si>
    <t>8,50x0,70x0,8=4,76</t>
  </si>
  <si>
    <t>5.</t>
  </si>
  <si>
    <t>Dobava, doprema i polaganje u rov materijala frakcije 8-16 mm, za zatrpavanje cijevi 30 cm bočno i iznad tjemena cijevi. Zatrpavanje izvesti uz podbijanje ležaja i lagano nabijanje. Na mjestima spojeva, nasipavanje jalovinom izvesti nakon tlačne probe.</t>
  </si>
  <si>
    <r>
      <t>Obračun po m</t>
    </r>
    <r>
      <rPr>
        <vertAlign val="superscript"/>
        <sz val="10"/>
        <rFont val="Arial"/>
        <family val="2"/>
        <charset val="238"/>
      </rPr>
      <t>3</t>
    </r>
    <r>
      <rPr>
        <sz val="10"/>
        <rFont val="Arial"/>
        <family val="2"/>
        <charset val="238"/>
      </rPr>
      <t xml:space="preserve"> ugrađenog materijala u zbijenom stanju.</t>
    </r>
  </si>
  <si>
    <t>6.</t>
  </si>
  <si>
    <t>Dovoz s pozajmišta i zatrpavanje dijela rova zamjenskim materijalom. Zatrpavanje izvoditi u slojevima od najviše 30 cm s polijevanjem vodom i pažljivim ručnim ili strojnim zbijanjem. Maksimalni promjer frakcije 10 cm, i to jednolično zastupljene sve frakcije. Zatrpavanje prvog sloja izvesti ručno, a ostatak strojno. Zbijenost mora biti min. Me = 40 MN/m2, tako da pod djelovanjem prometnog opterećenja ne dođe do naknadnog komprimiranja odnosno prekomjernog slijegavanja. Jedinična cijena stavke uključuje sav potreban rad, materijal, pomoćna sredstva i transporte za izvedbu. Uključeno zatrpavanje oko zasunskih okana i hidranata</t>
  </si>
  <si>
    <r>
      <t>Obračun po m</t>
    </r>
    <r>
      <rPr>
        <vertAlign val="superscript"/>
        <sz val="10"/>
        <rFont val="Arial"/>
        <family val="2"/>
        <charset val="238"/>
      </rPr>
      <t>3</t>
    </r>
    <r>
      <rPr>
        <sz val="10"/>
        <rFont val="Arial"/>
        <family val="2"/>
        <charset val="238"/>
      </rPr>
      <t xml:space="preserve"> ugrađenog materijala u zbijenom stanju (koef. zbijenosti i rastresitosti su uključeni u jediničnu cijenu).</t>
    </r>
  </si>
  <si>
    <t>Zatrpavanje do nivoa postojećeg terena</t>
  </si>
  <si>
    <t>5,00x0,70x0,40=1,40</t>
  </si>
  <si>
    <t>Zatrpavanje do nivoa tampona - površina opločnik-asfalt</t>
  </si>
  <si>
    <t>3,50x0,70x0,25=0,61</t>
  </si>
  <si>
    <t>ukupno             2,01</t>
  </si>
  <si>
    <t>7.</t>
  </si>
  <si>
    <t>Dobava, doprema i polaganje u rov tampona u sloju debljine 15 cm kao podloge tlakavcima (opločnicima) i asfaltu. Tampon je frakcije 0-63 mm. Zbijenost sloja definirana je datim detaljem rova (min Me=100 MN/m2). Jedinična cijena stavke uključuje sav potreban rad, materijal, pomoćna sredstva i transporte za izvedbu stavke.</t>
  </si>
  <si>
    <r>
      <t>Obračun po m</t>
    </r>
    <r>
      <rPr>
        <vertAlign val="superscript"/>
        <sz val="10"/>
        <rFont val="Arial"/>
        <family val="2"/>
        <charset val="238"/>
      </rPr>
      <t>3</t>
    </r>
    <r>
      <rPr>
        <sz val="10"/>
        <rFont val="Arial"/>
        <family val="2"/>
        <charset val="238"/>
      </rPr>
      <t xml:space="preserve"> ugrađenog tampona u zbijenom stanju.</t>
    </r>
  </si>
  <si>
    <t>8.</t>
  </si>
  <si>
    <t>Odvoz  kompletnog materijala iz iskopa na stalno odlagalište s uključenim troškovima deponiranja. Izvedeno potpuno sa utovarom i istovarom, te planiranjem na deponiji. Jedinična cijena stavke uključuje sav potreban rad, materijal, pomoćna sredstva i transporte za izvedbu stavke. Izvođač snosi trošak privremenog i trajnog deponiranja kao i odvoz bez obzira na udaljenost. Investitor nije u obvezi osiguranja deponija.</t>
  </si>
  <si>
    <r>
      <t>Obračun po m</t>
    </r>
    <r>
      <rPr>
        <vertAlign val="superscript"/>
        <sz val="10"/>
        <rFont val="Arial"/>
        <family val="2"/>
        <charset val="238"/>
      </rPr>
      <t xml:space="preserve">3 </t>
    </r>
    <r>
      <rPr>
        <sz val="10"/>
        <rFont val="Arial"/>
        <family val="2"/>
        <charset val="238"/>
      </rPr>
      <t>odvezenog materijala (koef. rast. uključiti u jediničnu cijenu.)</t>
    </r>
  </si>
  <si>
    <t>9.</t>
  </si>
  <si>
    <t>Izrada "šlica" u postojećem betonskom obalnom zidu. Stavkom obuhvaćeno rezanje rubova te izrada "šlica dim 1,0xx0,50,25 za polaganje PE cijevi. Obuhvaćen odvoz kompletnog materijala  na stalno odlagalište s uključenim troškovima deponiranja. Izvedeno potpuno sa utovarom i istovarom, te planiranjem na deponiji. Jedinična cijena stavke uključuje sav potreban rad, materijal, pomoćna sredstva i transporte za izvedbu stavke.</t>
  </si>
  <si>
    <r>
      <t>Obračun po m</t>
    </r>
    <r>
      <rPr>
        <vertAlign val="superscript"/>
        <sz val="10"/>
        <rFont val="Arial"/>
        <family val="2"/>
        <charset val="238"/>
      </rPr>
      <t xml:space="preserve">3 </t>
    </r>
  </si>
  <si>
    <r>
      <t>0,50x0,25x1,00 =0,125 m</t>
    </r>
    <r>
      <rPr>
        <vertAlign val="superscript"/>
        <sz val="10"/>
        <rFont val="Arial"/>
        <family val="2"/>
        <charset val="238"/>
      </rPr>
      <t>3</t>
    </r>
  </si>
  <si>
    <t>ZEMLJANI RADOVI UKUPNO:</t>
  </si>
  <si>
    <t>C)</t>
  </si>
  <si>
    <t>BETONSKI I ARMIRANO-BETONSKI RADOVI</t>
  </si>
  <si>
    <t>Betoniranje posteljice betonom minimalnog razreda čvrstoće C30/37, uključivo sa izradom, postavom i skidanjem oplate, te prijenosom i ugradnjom betona. Debljina posteljice je 10 cm. Betoniranje se izvodi pod djelomičnim utjecajem mora te je zbog toga potrebno ugraditi aditiv koji sprječava ispiranje cementa.</t>
  </si>
  <si>
    <t>Jedinična cijena stavke uključuje sve potrebne radove, materijale, pomoćna sredstva i transporte za kompletnu  izvedbu stavke.</t>
  </si>
  <si>
    <r>
      <t>Obračun po m</t>
    </r>
    <r>
      <rPr>
        <vertAlign val="superscript"/>
        <sz val="10"/>
        <rFont val="Arial"/>
        <family val="2"/>
        <charset val="238"/>
      </rPr>
      <t>3</t>
    </r>
  </si>
  <si>
    <t>8,50x0,70x0,10=0,60</t>
  </si>
  <si>
    <t>m³</t>
  </si>
  <si>
    <t>Betoniranje-zatvaranje "šlica" u postojećem obalnom zidu nakon montaže PE cijevi betonom minimalnog razreda čvrstoće C30/37, uključivo sa izradom, postavom i skidanjem oplate, te prijenosom i ugradnjom betona.U obalno zidu nakon polaganja i montaže  ostaviti otvor dim 0,25x0,25x1,00m</t>
  </si>
  <si>
    <t>0,25x0,25x1,00=0,06</t>
  </si>
  <si>
    <t>Betoniranje sloja  ispod opločnika (tlakavca) betonom minimalnog razreda čvrstoće C12/15, uključivo sa izradom, postavom i skidanjem oplate, te prijenosom i ugradnjom betona. Jedinična cijena stavke uključuje sve potrebne radove, materijale, pomoćna sredstva i transporte za kompletnu  izvedbu stavke kao i konstruktivnu armaturu.</t>
  </si>
  <si>
    <r>
      <t>Obračun po m</t>
    </r>
    <r>
      <rPr>
        <vertAlign val="superscript"/>
        <sz val="10"/>
        <rFont val="Arial"/>
        <family val="2"/>
      </rPr>
      <t>3</t>
    </r>
  </si>
  <si>
    <t>Betoniranje temelja i ugradnja betonskih cestovnih rubnjaka betonom minimalnog razreda čvrstoće C30/37, uključivo sa  prijenosom i ugradnjom betona te rubnjaka. Jedinična cijena stavke uključuje sve potrebne radove, materijale, pomoćna sredstva i transporte za kompletnu  izvedbu stavke.</t>
  </si>
  <si>
    <t>Obračun po m</t>
  </si>
  <si>
    <t>m</t>
  </si>
  <si>
    <t>BETONSKI I ARMIRANO-BETONSKI RADOVI UKUPNO:</t>
  </si>
  <si>
    <t>D)</t>
  </si>
  <si>
    <t>ASFALTERSKI RADOVI-
OBRADA PARTERA</t>
  </si>
  <si>
    <t>Izrada asfaltnog zastora u dva sloja, BHNS 16A debljine 6 cm. Asfaltni sloj se nanosi na prethodno zbijenu-stabiliziranu tamponsku podlogu. Prije asfaltiranja rubove asfaltnog zastora treba očistiti i stari sloj premazati bitumenskom emulzijom, da bi se osigurala veza sa starim zastorom i izbjeglo kasnije otvaranje spojeva.</t>
  </si>
  <si>
    <t>Uključena je dobava materijala, te prijenos do mjesta ugradnje.</t>
  </si>
  <si>
    <t>OGRANAK H-3,ASFALT</t>
  </si>
  <si>
    <t>Izrada - polaganje opločnika (tlakavca) u svemu prema postojećim. Tlakavci se polažu na pripremljenu i očišćenu bet. podlogu  na fleksibilno lijepilo u sloju debljine 0,5 do 2cm u padu prema postojećim.
Za popunjavanje reški koristiti kvarcni pijesak. Predviđeno koristiti 80% postojećih opločnika.</t>
  </si>
  <si>
    <t>Jedinična cijena stavke uključuje sav potreban rad, materijal  i pomoćna sredstva za izvedbu opisanog rada, kao i ukrcavanje u kamione, te dovoz i istovar postojećeg materijala sa deponije (skladišta) za ponovnu ugradnju.</t>
  </si>
  <si>
    <t>Uključena je dobava 20% materijala, te prijenos do mjesta ugradnje.</t>
  </si>
  <si>
    <t>ASFALTERSKI RADOVI - OBRADA PARTERA UKUPNO:</t>
  </si>
  <si>
    <t xml:space="preserve">                    REKAPITULACIJA</t>
  </si>
  <si>
    <t xml:space="preserve">    A) PRIPREMNI RADOVI</t>
  </si>
  <si>
    <t xml:space="preserve">    B) ZEMLJANI RADOVI</t>
  </si>
  <si>
    <t xml:space="preserve">   C) BETONSKI I ARM.-BETONSKI  RADOVI    </t>
  </si>
  <si>
    <t xml:space="preserve">    D) ASFALTERSKI RADOVI</t>
  </si>
  <si>
    <t>GRAĐEVINSKI RADOVI UKUPNO:</t>
  </si>
  <si>
    <t xml:space="preserve">2. </t>
  </si>
  <si>
    <t>NABAVA  MATERIJALA</t>
  </si>
  <si>
    <t xml:space="preserve">NAPOMENA:
Ponuditelj je u obvezi uz ponudu priložiti (za vodovodne cijevi, fazonske i armaturne komade) naziv proizvođača, tip proizvoda, zemlju porijekla i originalni katalog proizvođača iz kojeg su vidljivi traženi podaci.
</t>
  </si>
  <si>
    <t>NAPOMENA:
Vodovodne cijevi i fazonski komadi su polietilena PE100 tlačne cijevi za vodu, SDR 11, s=8,2mm.
Cijevi se isporučuju u "palicama" od 12m,</t>
  </si>
  <si>
    <t>Dobava, doprema i istovar cijevi na gradilište cijevi  i fazonskih komada.
Obračun po m' cijevi.</t>
  </si>
  <si>
    <t>DN 90 mm, L = 122,00 m</t>
  </si>
  <si>
    <t>122,00 + 5% = 128,10 m' (11  komada)</t>
  </si>
  <si>
    <r>
      <t>Luk 90</t>
    </r>
    <r>
      <rPr>
        <vertAlign val="superscript"/>
        <sz val="10"/>
        <rFont val="Arial"/>
        <family val="2"/>
        <charset val="238"/>
      </rPr>
      <t>0</t>
    </r>
    <r>
      <rPr>
        <sz val="10"/>
        <rFont val="Arial"/>
        <family val="2"/>
        <charset val="238"/>
      </rPr>
      <t xml:space="preserve"> DN 90mm</t>
    </r>
  </si>
  <si>
    <t xml:space="preserve">kom' </t>
  </si>
  <si>
    <r>
      <t>Luk 45</t>
    </r>
    <r>
      <rPr>
        <vertAlign val="superscript"/>
        <sz val="10"/>
        <rFont val="Arial"/>
        <family val="2"/>
        <charset val="238"/>
      </rPr>
      <t>0</t>
    </r>
    <r>
      <rPr>
        <sz val="10"/>
        <rFont val="Arial"/>
        <family val="2"/>
        <charset val="238"/>
      </rPr>
      <t xml:space="preserve"> DN 90mm</t>
    </r>
  </si>
  <si>
    <t>NAPOMENA:
Fazonski komadi i lukovi su od nodularnog lijeva (DUKTIL ljeveno-željezo). Predviđeni fazonski komadi i lukovi su sljedećih karakteristika: iznutra zaštićeni cementnom oblogom prema DIN EN 545, a izvana s bitumenom DIN 30674 (ISO 8179). Predviđeni fazonski komadi i lukovi prema standardu ISO 2531 i DIN 28600. Fazonski komadi na naglavak kao i lukovi spajaju se spojem tipa Tyton u svemu prema standardu DIN 28603. Priključne dimenzije prirubničkih spojeva su prema standardu EN 1092-1 za čelične prirubnice, odnosno EN 1092-2 za ljeveno-željezne prirubnice s osam rupa,odnosno osam vijaka. Jediničnom cijenom obuhvaćen sav potrebni spojni i brtveni materijal, što uključuje nabavu i dopremu vijaka s elastičnom podloškom i maticom, brtvi kao i masti za podmazivanje prilikom montaže. Obračun po fazonskom komadu sa potrebnim spojnim i brtvenim materijalom. Sav fazonski i brtveni materijal je za NP 10 bara.</t>
  </si>
  <si>
    <t>Dobava, doprema i istovar fazonskih komada na gradilište. Obračun po komadu.</t>
  </si>
  <si>
    <t>a)</t>
  </si>
  <si>
    <t>T - odcjepni komad s prirubnicama DIN 28643</t>
  </si>
  <si>
    <t>DN 100/80 mm, t = 18,4 kg</t>
  </si>
  <si>
    <t xml:space="preserve">kom. </t>
  </si>
  <si>
    <t>b)</t>
  </si>
  <si>
    <t>X - završnik za prirubnicu DIN 28646</t>
  </si>
  <si>
    <t>DN 80/3" mm, t = 3,6 kg</t>
  </si>
  <si>
    <t>NAPOMENA:
Lijevano-željezne vodovodne armature su za NP 10 bara. Uz specificirane armature s prirubničkim spojem dobaviti potreban broj odgovarajućih vijaka s maticom odgovarajuće veličine i odgovarajuće brtve za spoj. Priključne dimenzije prirubničkih spojeva treba predvidjeti prema standardu EN 1092-2. Ugradbene duljine armatura treba odrediti prema standardu EN 558-1, red 14 (DIN 3202 red F4, kratki).
Obračun po komadu vodovodne armature.</t>
  </si>
  <si>
    <t>Dobava, doprema i istovar armatura na skladište.
Obračun po komadu.</t>
  </si>
  <si>
    <t>Z - zasun s elastičnim dosjedom za ugradbenu garnituru</t>
  </si>
  <si>
    <t>DIN 3202 red F4; GGG 40</t>
  </si>
  <si>
    <t>DN 80 mm; L = 180 mm, t = 20,0 kg</t>
  </si>
  <si>
    <t>Ugradna garnitura za armaturu</t>
  </si>
  <si>
    <t>Rd = 0,75 m</t>
  </si>
  <si>
    <t>c)</t>
  </si>
  <si>
    <t>Škrinjica - ulična kapa za zasun</t>
  </si>
  <si>
    <t>d)</t>
  </si>
  <si>
    <t>E - flex- komad za spoj na  Duktil postojeće cijevi</t>
  </si>
  <si>
    <t>DN 100 mm; t =17,2 kg</t>
  </si>
  <si>
    <t>e)</t>
  </si>
  <si>
    <t>Prirubnička spojnica za PE cijevi (Aqua grip) 
- komad za spoj na  PE na prirubnicu</t>
  </si>
  <si>
    <t>DN 90 mm; t =3,8 kg</t>
  </si>
  <si>
    <t>f)</t>
  </si>
  <si>
    <t>Spojnica za PE cijevi (Aqua grip) - komad za spoj na PE na PE</t>
  </si>
  <si>
    <t>Dobava, doprema i istovar PVC signalne trake ("VODOVOD"). Obračun po m'  trake.</t>
  </si>
  <si>
    <t>Dobava, doprema i istovar  pocinčane trake dim 2,5 x 40 mm. Obračun po m'  trake.</t>
  </si>
  <si>
    <t>2)</t>
  </si>
  <si>
    <t>NABAVA MATERIJALA UKUPNO:</t>
  </si>
  <si>
    <t xml:space="preserve">3. </t>
  </si>
  <si>
    <t>MONTERSKI RADOVI</t>
  </si>
  <si>
    <t>Raznašanje duž trase cijevi, fazonskih komada, armatura,  i drugog materijala. Obračun po komadu.</t>
  </si>
  <si>
    <t>- težina do 100 kg/kom.</t>
  </si>
  <si>
    <t xml:space="preserve">cijevi </t>
  </si>
  <si>
    <t>armatura    =  5 kom.</t>
  </si>
  <si>
    <t>fazona       =  33 kom.</t>
  </si>
  <si>
    <t>ukupno          38 kom.</t>
  </si>
  <si>
    <t>Montaža duktil fazonskih komada i lijevano-željeznih armatura prirubničkim spojem pomoću brtvi i odgovarajućih vijaka. Obračun po komadu spoja.</t>
  </si>
  <si>
    <t>DN 100 mm</t>
  </si>
  <si>
    <t>DN  80 mm</t>
  </si>
  <si>
    <t>Montaža - varenje PE cijevi i  fazonskih komada.
Obračun po komadu spoja.</t>
  </si>
  <si>
    <t>DN  80 mm-varenje</t>
  </si>
  <si>
    <t>DN  80 mm-spojnica</t>
  </si>
  <si>
    <t>Obavljanje tlačne probe cjevovoda na tlak 15 bara, sve prema uvjetima komunalnog poduzeća. Tlačno ispitivanje vrši se u dionicama a prema tome treba predvidjeti i izradu betonskih blokova, kao i njihovo uklanjanje po svakoj ispitnoj dionici cjevovoda. Tlačnu probu izvesti prema važećim tehničkim propisima i uputstvima proizvođača cijevi. Uključena je i dobava potrebne vode i za višekratna ispitivanja. Jediničnom cijenom obuhvatiti i dobavu vode za sva ispitivanja. Radove izvesti u svemu prema uvjetima komunalnog poduzeća.
Obračun po m'.</t>
  </si>
  <si>
    <t>DN 80 mm, L = 122,00 m</t>
  </si>
  <si>
    <t>Obavljanje dezinfekcije cjevovoda s rastopinom klorne lužine (0,35 l/m³ vode). Voda za dezinfekciju zadržava se u cjevovodima 24 sata. Nakon toga cjevovod se ispire trostrukom količinom vode nakon čega se pristupa ispitivanju zdravstvene ispravnosti vode. Upotreba cjevovoda dozvoljava se nakon izdavanja atesta o ispravnosti vode. Radove izvesti u svemu prema uvjetima komunalnog poduzeća.
Obračun po m'.</t>
  </si>
  <si>
    <t>Doprema i postavljanje PVC signalne trake ("VODOVOD") u rov nakon zatrpavanja cijevi pijeskom.
Obračun po m' postavljene trake.</t>
  </si>
  <si>
    <t>OGRANAK H-1</t>
  </si>
  <si>
    <t>Doprema i postavljanje pocinčane trake  dim 2,5 x 40 mm u rov na posteljicu neposredno uz cijev.
Obračun po m' postavljene trake.</t>
  </si>
  <si>
    <t xml:space="preserve">Izrada spoja projektiranog hidrantskog voda H-3 na postojeći vod H-2 iz duklil cjevovod DN 100 mm. Stavkom obuhvaćeno rezanje postojeće cijevi  i izrada spoja.
</t>
  </si>
  <si>
    <t>Obračun po komadu izvedenog spoja.</t>
  </si>
  <si>
    <t>Dobava, doprema, istovar  i ugradnja tipskog ormarića izrađenog iz nehrđajućeg čelika za ugradnju na gat s kompletnom opremom (priključak 2 x C, i opremom, dvije mlaznice Ø 12 mm i dvije cijevi 15 m. ).  Obračun po komad. Ormarić se pomoću vijaka za beton montira na gat G2. Obračun po komadu.</t>
  </si>
  <si>
    <t>3)</t>
  </si>
  <si>
    <t>MONTERSKI  RADOVI  UKUPNO:</t>
  </si>
  <si>
    <t xml:space="preserve">        REKAPITULACIJA</t>
  </si>
  <si>
    <t>NABAVA MATERIJALA</t>
  </si>
  <si>
    <t>MONTERSKI  RADOVI</t>
  </si>
  <si>
    <t>SVEUKUPNO</t>
  </si>
  <si>
    <t>HIDRANTSKI OGRANAK  H-3 PODVORSKA</t>
  </si>
  <si>
    <t xml:space="preserve">Svi radovi obuhvaćeni troškovnikom moraju se izvesti prema troškovničkim opisima stavaka te u skladu s važećim propisima i normama, te prema projektu, osobito prema uvjetima navedenim u Programu kontrole i osiguranja kvalitete. Pripremni, prateći i pomoćni radovi navedeni su u Programu kontrole i osiguranja kvalitete te se uračunavaju u režijski trošak gradilišta, obuhvaćen jediničnim cijenama.
Količine su obračunate prema grafičkim podlogama Glavnog projekta. Procjena troškova gradnje izrađena je prema projektantskim cijenama.
Prije formiranja ponuđenih cijena, izvođač je dužan detaljno pregledati projektnu dokumentaciju i stanje na terenu, te procijeniti po viđenom vrijednost svakog pojedinog rada.
U svrhu raspisivanja natječaja za nabavu radova Investitor je dužan troškovnik dati pravnoj službi na pregled i eventualnu korekciju.
Ako neki stručni pojam, radnja ili vrsta materijala nisu uvedeni u ovaj troškovnik, a na bilo koji drugi način su, makar i jednom riječju iskazani u tekstualnom ili nacrtnom dijelu projekta, izvođač je dužan iste uvrstiti u ponudu i izvesti.
</t>
  </si>
  <si>
    <t>Program kontrole i osiguranja kakvoće, tehnički opis, sve upute i upozorenja, statički i geostatički proračun te  nacrtna dokumentacija iz projekta smatraju se sastavnim dijelovima ovog troškovnika.</t>
  </si>
  <si>
    <r>
      <t xml:space="preserve">Doprema i odvoz garniture i cjelokupne opreme za izvođenje bušenih pilota promjera 1000 mm dubine do oko -14 m. Stavka predviđa transport cjelokupne opreme na gradilište (lavirka, kompresori, grabilica, sjekači, obložne kolone i dr.), priprema gradilišta te raspremanje i odvoz sa gradilišta po završetku izvedbe radova. </t>
    </r>
    <r>
      <rPr>
        <b/>
        <sz val="10"/>
        <rFont val="Arial"/>
        <family val="2"/>
        <charset val="238"/>
      </rPr>
      <t>Sve navedeno je potrebno uračunati za izvedbu oba gata.</t>
    </r>
    <r>
      <rPr>
        <sz val="10"/>
        <rFont val="Arial"/>
        <family val="2"/>
        <charset val="238"/>
      </rPr>
      <t xml:space="preserve"> </t>
    </r>
  </si>
  <si>
    <t>- nabava materijala</t>
  </si>
  <si>
    <t>- rad/ugradnja</t>
  </si>
  <si>
    <t>IZRADA SIDRENOG SUSTAVA PLOVILA</t>
  </si>
  <si>
    <t>D.</t>
  </si>
  <si>
    <t>PDV 25%</t>
  </si>
  <si>
    <t>UKUPNO REKONSTRUKCIJA LUKE PODVORSKA</t>
  </si>
  <si>
    <t>GAT 1</t>
  </si>
  <si>
    <t>GAT 2</t>
  </si>
  <si>
    <t>SIDRENI SUSTAV PLOVILA</t>
  </si>
  <si>
    <t>Iskolčenje, obilježavanje i osiguranje osnovnih točaka i pravaca sidrenih blokova, te kontrole u tijeku izvođenja radova.</t>
  </si>
  <si>
    <t>kpl.</t>
  </si>
  <si>
    <r>
      <t>Izrada, utovar, transport i postava sidrenih blokova (betonska sidra) od betona. Dimenzije i broj blokova  se određuju u sklopu izrade elaborata sidrenog sustava. U jediničnu cijenu potrebno je uračunati transport, plovni objekt i ugradnju uz pomoć ronilaca. Beton blokova je minimalnog razreda čvrstoće C35/45 i razreda izloženosti XS3. Potrebno je postići VDP 2 (30 mm). Sidreni blokovi se izvode u pogonu izvođača. U jediničnoj cijeni je uključena i priprema betona, transport do mjesta ugradbe, ugradnja, obrada. Također su obuhvaćeni svi troškovi izrade, postavljanja, učvršćivanja, premještanja i demontiranja oplate kao i svi pomoćni radovi. Obračun po m</t>
    </r>
    <r>
      <rPr>
        <vertAlign val="superscript"/>
        <sz val="10"/>
        <rFont val="Arial"/>
        <family val="2"/>
      </rPr>
      <t>3</t>
    </r>
    <r>
      <rPr>
        <sz val="10"/>
        <rFont val="Arial"/>
        <family val="2"/>
      </rPr>
      <t xml:space="preserve"> ugrađenog betona sidrenih blokova.</t>
    </r>
  </si>
  <si>
    <t>Dobava, čišćenje, ravnanje, savijanje i postavljanje rebrastog betonskog čelika, kvalitete B500. Armatura se ugrađuje kao kuka u sidreni betonski blok. U jediničnoj cijeni sadržana je potrebna paljena žica, podmetači, sav potreban rad i transport. Obračun po kg obrađenog čelika.</t>
  </si>
  <si>
    <t>Dobava, čišćenje, ravnanje, savijanje i postavljanje rebrastog betonskog čelika - mreža Q 335, kvalitete B500. Armatura se ugrađuje u sidreni betonski blok. U jediničnoj cijeni sadržana je potrebna paljena žica, podmetači, sav potreban rad i transport. Obračun po kg obrađenog čelika.</t>
  </si>
  <si>
    <t>Dobava i postava pridnenih sidrenih lanaca D=32 mm, DIN 763 ili jednakovrijedno. U jediničnu cijenu potrebno je uračunati dobavu i ugradnju uz pomoć ronilaca. Obračun po m'.</t>
  </si>
  <si>
    <t>SVEUKUPNO IZRADA SIDRENOG SUSTAVA PLOVILA:</t>
  </si>
  <si>
    <t>Izrada elaborata sidrenog sustava plovila. Elaborat se predaje Investitoru u 3 tiskana primjerka je 1 u digitalnom obliku na CD-u.</t>
  </si>
  <si>
    <t>4.9.</t>
  </si>
  <si>
    <t>Izrada po završetku izvođenja radova, a za potrebe ishođenja uporabne dozvole za kompletnu luku Podvorska hidrografskog elaborata izvedenog stanja sukladno članku 11a Zakona o hidrografskoj djelatnosti (NN RH br. 68/98,  110/98, 163/03, 71/14), sve u skladu s posebnim uvjetima Lučke kapetanije Rijeka za predmetni projekt. Elaborat se po dovršetku trajno predaje investitoru.</t>
  </si>
  <si>
    <t>1.3.</t>
  </si>
  <si>
    <t>Izmještanje postojećih elemenata sidrenog sustava luke Podvorska s postojeće lokacije u dijelu gdje se izvodi novi raspored vezova, na novi položaj u skladu s elaboratom sidrenog sustava. Pomiče se pod morem oko 26 betonskih sidrenih blokova mase oko 5 tona, oko 170 m sidrenog lanca pojedinačne karike mase oko 64 kg, te sve pripadajuće muringe koji se izmiču. Obračun po kompletu izvedenih radova.</t>
  </si>
  <si>
    <t>8,00x0,70x0,40=2,24 - nabava materijala</t>
  </si>
  <si>
    <t>3,50x0,70x0,15=0,36 - nabava materijala</t>
  </si>
  <si>
    <t>2,00x1,0x0,15=0,30 - nabava materijala</t>
  </si>
  <si>
    <t>2,00x1,0=2,00 - nabava materijala</t>
  </si>
  <si>
    <t>1,50 x 1,50 = 2,25 - nabava materijala</t>
  </si>
  <si>
    <t>2,0 x 1,50 = 3,00 - nabava materijala</t>
  </si>
  <si>
    <t>Dobava i postava  škopca nazivne veličine D=30 mm, za spoj pridnenih lanaca na betonska sidra. Škopci se izvode prema DIN-u  82101-A ili jednakovrijedno, pocinčani, dozvoljena nosivost 5000 kg. U jediničnu cijenu potrebno je uračunati dobavu i ugradnju uz pomoć ronilaca. Obračun po komadu. Prethodno je potrebno provjeriti kompatibilnost dimenzija škopca s ostalim sidrenim priborom.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</si>
</sst>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k_n_-;\-* #,##0.00\ _k_n_-;_-* &quot;-&quot;??\ _k_n_-;_-@_-"/>
    <numFmt numFmtId="165" formatCode="#,##0.00\ _k_n"/>
    <numFmt numFmtId="166" formatCode="0.0"/>
  </numFmts>
  <fonts count="30" x14ac:knownFonts="1">
    <font>
      <sz val="10"/>
      <name val="Arial"/>
      <charset val="238"/>
    </font>
    <font>
      <sz val="8"/>
      <name val="Arial"/>
      <charset val="238"/>
    </font>
    <font>
      <sz val="10"/>
      <name val="Arial"/>
      <family val="2"/>
      <charset val="238"/>
    </font>
    <font>
      <sz val="10"/>
      <name val="Arial"/>
      <family val="2"/>
    </font>
    <font>
      <sz val="10"/>
      <name val="Arial"/>
      <charset val="238"/>
    </font>
    <font>
      <vertAlign val="superscript"/>
      <sz val="10"/>
      <name val="Arial"/>
      <family val="2"/>
      <charset val="238"/>
    </font>
    <font>
      <b/>
      <sz val="10"/>
      <name val="Arial"/>
      <family val="2"/>
    </font>
    <font>
      <i/>
      <sz val="10"/>
      <name val="Arial"/>
      <family val="2"/>
      <charset val="238"/>
    </font>
    <font>
      <sz val="10"/>
      <name val="Symbol"/>
      <family val="1"/>
      <charset val="2"/>
    </font>
    <font>
      <b/>
      <sz val="10"/>
      <name val="Arial"/>
      <family val="2"/>
      <charset val="238"/>
    </font>
    <font>
      <vertAlign val="superscript"/>
      <sz val="10"/>
      <name val="Arial"/>
      <family val="2"/>
    </font>
    <font>
      <b/>
      <u/>
      <sz val="10"/>
      <name val="Arial"/>
      <family val="2"/>
    </font>
    <font>
      <sz val="14"/>
      <name val="Arial"/>
      <family val="2"/>
      <charset val="238"/>
    </font>
    <font>
      <sz val="20"/>
      <name val="Arial"/>
      <family val="2"/>
      <charset val="238"/>
    </font>
    <font>
      <b/>
      <sz val="14"/>
      <name val="Arial"/>
      <family val="2"/>
      <charset val="238"/>
    </font>
    <font>
      <b/>
      <sz val="12"/>
      <color indexed="9"/>
      <name val="Arial"/>
      <family val="2"/>
      <charset val="238"/>
    </font>
    <font>
      <sz val="12"/>
      <color indexed="9"/>
      <name val="Arial"/>
      <family val="2"/>
      <charset val="238"/>
    </font>
    <font>
      <sz val="12"/>
      <name val="Arial"/>
      <family val="2"/>
      <charset val="238"/>
    </font>
    <font>
      <b/>
      <sz val="12"/>
      <name val="Arial"/>
      <family val="2"/>
      <charset val="238"/>
    </font>
    <font>
      <sz val="10"/>
      <color indexed="8"/>
      <name val="Arial"/>
      <family val="2"/>
      <charset val="238"/>
    </font>
    <font>
      <u/>
      <sz val="10"/>
      <name val="Arial"/>
      <family val="2"/>
      <charset val="238"/>
    </font>
    <font>
      <sz val="10"/>
      <color indexed="9"/>
      <name val="Arial"/>
      <family val="2"/>
      <charset val="238"/>
    </font>
    <font>
      <b/>
      <sz val="10"/>
      <color indexed="9"/>
      <name val="Arial"/>
      <family val="2"/>
      <charset val="238"/>
    </font>
    <font>
      <sz val="11"/>
      <color indexed="8"/>
      <name val="Arial"/>
      <family val="2"/>
      <charset val="238"/>
    </font>
    <font>
      <b/>
      <u/>
      <sz val="11"/>
      <color indexed="8"/>
      <name val="Arial"/>
      <family val="2"/>
      <charset val="238"/>
    </font>
    <font>
      <b/>
      <sz val="11"/>
      <color indexed="8"/>
      <name val="Arial"/>
      <family val="2"/>
      <charset val="238"/>
    </font>
    <font>
      <sz val="11"/>
      <name val="Arial"/>
      <family val="2"/>
      <charset val="238"/>
    </font>
    <font>
      <b/>
      <sz val="11"/>
      <name val="Arial"/>
      <family val="2"/>
      <charset val="238"/>
    </font>
    <font>
      <b/>
      <sz val="10"/>
      <color indexed="8"/>
      <name val="Arial"/>
      <family val="2"/>
    </font>
    <font>
      <sz val="10"/>
      <color indexed="8"/>
      <name val="Arial"/>
      <family val="2"/>
    </font>
  </fonts>
  <fills count="5">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22"/>
        <bgColor indexed="64"/>
      </patternFill>
    </fill>
  </fills>
  <borders count="5">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164" fontId="4" fillId="0" borderId="0" applyFont="0" applyFill="0" applyBorder="0" applyAlignment="0" applyProtection="0"/>
    <xf numFmtId="0" fontId="4" fillId="0" borderId="0"/>
  </cellStyleXfs>
  <cellXfs count="294">
    <xf numFmtId="0" fontId="0" fillId="0" borderId="0" xfId="0"/>
    <xf numFmtId="0" fontId="3" fillId="0" borderId="0" xfId="0" applyFont="1" applyFill="1" applyAlignment="1">
      <alignment horizontal="justify" vertical="top" wrapText="1"/>
    </xf>
    <xf numFmtId="0" fontId="2" fillId="0" borderId="0" xfId="0" applyFont="1" applyFill="1" applyBorder="1" applyAlignment="1">
      <alignment horizontal="center" vertical="center" wrapText="1"/>
    </xf>
    <xf numFmtId="166" fontId="2" fillId="0" borderId="0" xfId="0" applyNumberFormat="1" applyFont="1" applyFill="1" applyBorder="1" applyAlignment="1">
      <alignment horizontal="right" vertical="center" wrapText="1"/>
    </xf>
    <xf numFmtId="4" fontId="2" fillId="0" borderId="0" xfId="0" applyNumberFormat="1" applyFont="1" applyFill="1" applyBorder="1" applyAlignment="1">
      <alignment horizontal="right" vertical="center" wrapText="1"/>
    </xf>
    <xf numFmtId="165" fontId="2" fillId="0" borderId="0" xfId="0" applyNumberFormat="1" applyFont="1" applyFill="1" applyBorder="1" applyAlignment="1">
      <alignment horizontal="right" vertical="center" wrapText="1"/>
    </xf>
    <xf numFmtId="165" fontId="2" fillId="0" borderId="1" xfId="0" applyNumberFormat="1" applyFont="1" applyFill="1" applyBorder="1" applyAlignment="1">
      <alignment horizontal="right" vertical="center" wrapText="1"/>
    </xf>
    <xf numFmtId="0" fontId="2" fillId="0" borderId="0" xfId="0" applyFont="1" applyFill="1" applyAlignment="1">
      <alignment horizontal="justify" vertical="top"/>
    </xf>
    <xf numFmtId="0" fontId="2" fillId="0" borderId="0" xfId="0" applyFont="1" applyFill="1" applyAlignment="1">
      <alignment horizontal="center" vertical="center" wrapText="1"/>
    </xf>
    <xf numFmtId="2" fontId="2" fillId="0" borderId="0" xfId="0" applyNumberFormat="1" applyFont="1" applyFill="1" applyAlignment="1">
      <alignment horizontal="right" vertical="center" wrapText="1"/>
    </xf>
    <xf numFmtId="4" fontId="2" fillId="0" borderId="0" xfId="0" applyNumberFormat="1" applyFont="1" applyFill="1" applyAlignment="1">
      <alignment horizontal="right" vertical="center" wrapText="1"/>
    </xf>
    <xf numFmtId="0" fontId="2" fillId="0" borderId="0" xfId="0" applyFont="1" applyFill="1" applyAlignment="1">
      <alignment horizontal="justify" vertical="center" wrapText="1"/>
    </xf>
    <xf numFmtId="165" fontId="2" fillId="0" borderId="0" xfId="0" applyNumberFormat="1" applyFont="1" applyFill="1" applyAlignment="1">
      <alignment horizontal="right" vertical="center" wrapText="1"/>
    </xf>
    <xf numFmtId="0" fontId="9" fillId="0" borderId="0" xfId="0" applyFont="1" applyFill="1" applyAlignment="1">
      <alignment horizontal="justify" vertical="top"/>
    </xf>
    <xf numFmtId="0" fontId="9" fillId="0" borderId="0" xfId="0" applyFont="1" applyFill="1" applyAlignment="1">
      <alignment horizontal="justify" vertical="center" wrapText="1"/>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2" fontId="2" fillId="0" borderId="2" xfId="0" applyNumberFormat="1" applyFont="1" applyFill="1" applyBorder="1" applyAlignment="1">
      <alignment horizontal="right" vertical="center" wrapText="1"/>
    </xf>
    <xf numFmtId="0" fontId="2" fillId="0" borderId="0" xfId="0" applyFont="1" applyFill="1" applyAlignment="1">
      <alignment horizontal="justify" vertical="center"/>
    </xf>
    <xf numFmtId="0" fontId="2" fillId="0" borderId="0" xfId="0" applyFont="1" applyFill="1"/>
    <xf numFmtId="0" fontId="2" fillId="0" borderId="0" xfId="0" applyFont="1" applyFill="1" applyAlignment="1">
      <alignment horizontal="justify" vertical="top" wrapText="1"/>
    </xf>
    <xf numFmtId="0" fontId="7" fillId="0" borderId="0" xfId="0" applyFont="1" applyFill="1" applyAlignment="1">
      <alignment horizontal="justify" vertical="center" wrapText="1"/>
    </xf>
    <xf numFmtId="4" fontId="3" fillId="0" borderId="1" xfId="0" applyNumberFormat="1" applyFont="1" applyFill="1" applyBorder="1" applyAlignment="1">
      <alignment horizontal="right" vertical="center" wrapText="1"/>
    </xf>
    <xf numFmtId="0" fontId="2" fillId="0" borderId="1" xfId="0" applyFont="1" applyFill="1" applyBorder="1" applyAlignment="1">
      <alignment horizontal="center"/>
    </xf>
    <xf numFmtId="4" fontId="2" fillId="0" borderId="1" xfId="0" applyNumberFormat="1" applyFont="1" applyFill="1" applyBorder="1" applyAlignment="1">
      <alignment horizontal="center"/>
    </xf>
    <xf numFmtId="4" fontId="2" fillId="0"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 fontId="2" fillId="0" borderId="0" xfId="0" applyNumberFormat="1" applyFont="1" applyFill="1" applyAlignment="1">
      <alignment horizontal="justify" vertical="top" wrapText="1"/>
    </xf>
    <xf numFmtId="165" fontId="6" fillId="0" borderId="0" xfId="0" applyNumberFormat="1" applyFont="1" applyFill="1" applyAlignment="1">
      <alignment horizontal="right" vertical="center" wrapText="1"/>
    </xf>
    <xf numFmtId="2" fontId="2" fillId="0" borderId="1" xfId="0" applyNumberFormat="1" applyFont="1" applyFill="1" applyBorder="1" applyAlignment="1">
      <alignment horizontal="right" vertical="center" wrapText="1"/>
    </xf>
    <xf numFmtId="166" fontId="2" fillId="0" borderId="1" xfId="0" applyNumberFormat="1" applyFont="1" applyFill="1" applyBorder="1" applyAlignment="1">
      <alignment horizontal="right" vertical="center" wrapText="1"/>
    </xf>
    <xf numFmtId="0" fontId="2" fillId="0" borderId="0" xfId="0" applyFont="1" applyFill="1" applyAlignment="1">
      <alignment horizontal="left" vertical="top"/>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2" fontId="2"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Alignment="1">
      <alignment horizontal="left" vertical="center" wrapText="1"/>
    </xf>
    <xf numFmtId="16" fontId="2" fillId="0" borderId="0" xfId="0" applyNumberFormat="1" applyFont="1" applyFill="1" applyAlignment="1">
      <alignment horizontal="justify" vertical="top"/>
    </xf>
    <xf numFmtId="0" fontId="2" fillId="0" borderId="2" xfId="0" applyFont="1" applyFill="1" applyBorder="1" applyAlignment="1">
      <alignment horizontal="justify" vertical="top"/>
    </xf>
    <xf numFmtId="0" fontId="9" fillId="0" borderId="4" xfId="0" applyFont="1" applyFill="1" applyBorder="1" applyAlignment="1">
      <alignment horizontal="justify" vertical="center" wrapText="1"/>
    </xf>
    <xf numFmtId="0" fontId="2" fillId="0" borderId="4" xfId="0" applyFont="1" applyFill="1" applyBorder="1" applyAlignment="1">
      <alignment horizontal="center" vertical="center" wrapText="1"/>
    </xf>
    <xf numFmtId="2" fontId="2" fillId="0" borderId="4" xfId="0" applyNumberFormat="1" applyFont="1" applyFill="1" applyBorder="1" applyAlignment="1">
      <alignment horizontal="right" vertical="center" wrapText="1"/>
    </xf>
    <xf numFmtId="4" fontId="2" fillId="0" borderId="4" xfId="0" applyNumberFormat="1" applyFont="1" applyFill="1" applyBorder="1" applyAlignment="1">
      <alignment horizontal="right" vertical="center" wrapText="1"/>
    </xf>
    <xf numFmtId="165" fontId="9" fillId="0" borderId="4" xfId="0" applyNumberFormat="1" applyFont="1" applyFill="1" applyBorder="1" applyAlignment="1">
      <alignment horizontal="right" vertical="center" wrapText="1"/>
    </xf>
    <xf numFmtId="0" fontId="6" fillId="0" borderId="0" xfId="0" applyFont="1" applyFill="1" applyAlignment="1">
      <alignment horizontal="justify" vertical="top"/>
    </xf>
    <xf numFmtId="0" fontId="6" fillId="0" borderId="0" xfId="0" applyFont="1" applyFill="1" applyAlignment="1">
      <alignment horizontal="justify" vertical="center" wrapText="1"/>
    </xf>
    <xf numFmtId="0" fontId="3" fillId="0" borderId="0" xfId="0" applyFont="1" applyFill="1" applyAlignment="1">
      <alignment horizontal="center" vertical="center" wrapText="1"/>
    </xf>
    <xf numFmtId="2" fontId="3" fillId="0" borderId="0" xfId="0" applyNumberFormat="1" applyFont="1" applyFill="1" applyAlignment="1">
      <alignment horizontal="right" vertical="center" wrapText="1"/>
    </xf>
    <xf numFmtId="4" fontId="3" fillId="0" borderId="0" xfId="0" applyNumberFormat="1" applyFont="1" applyFill="1" applyAlignment="1">
      <alignment horizontal="right" vertical="center" wrapText="1"/>
    </xf>
    <xf numFmtId="165" fontId="3" fillId="0" borderId="0" xfId="0" applyNumberFormat="1" applyFont="1" applyFill="1" applyAlignment="1">
      <alignment horizontal="right" vertical="center" wrapText="1"/>
    </xf>
    <xf numFmtId="0" fontId="3" fillId="0" borderId="0" xfId="0" applyFont="1" applyFill="1" applyAlignment="1">
      <alignment horizontal="justify" vertical="center" wrapText="1"/>
    </xf>
    <xf numFmtId="166" fontId="2" fillId="0" borderId="0" xfId="0" applyNumberFormat="1" applyFont="1" applyFill="1" applyAlignment="1">
      <alignment horizontal="right" vertical="center" wrapText="1"/>
    </xf>
    <xf numFmtId="0" fontId="3" fillId="0" borderId="0" xfId="0" applyFont="1" applyFill="1" applyAlignment="1">
      <alignment horizontal="justify" vertical="top"/>
    </xf>
    <xf numFmtId="0" fontId="9" fillId="0" borderId="0" xfId="0" applyFont="1" applyFill="1"/>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165" fontId="3" fillId="0" borderId="1" xfId="0" applyNumberFormat="1" applyFont="1" applyFill="1" applyBorder="1" applyAlignment="1">
      <alignment horizontal="right" vertical="center" wrapText="1"/>
    </xf>
    <xf numFmtId="165" fontId="9" fillId="0" borderId="4" xfId="0" applyNumberFormat="1" applyFont="1" applyFill="1" applyBorder="1" applyAlignment="1">
      <alignment vertical="center" wrapText="1"/>
    </xf>
    <xf numFmtId="0" fontId="6" fillId="0" borderId="2" xfId="0" applyFont="1" applyFill="1" applyBorder="1" applyAlignment="1">
      <alignment horizontal="justify" vertical="center" wrapText="1"/>
    </xf>
    <xf numFmtId="0" fontId="2" fillId="0" borderId="2" xfId="0" applyFont="1" applyFill="1" applyBorder="1"/>
    <xf numFmtId="0" fontId="2" fillId="0" borderId="0" xfId="0" applyFont="1" applyFill="1" applyBorder="1" applyAlignment="1">
      <alignment horizontal="justify" vertical="top"/>
    </xf>
    <xf numFmtId="17" fontId="2" fillId="0" borderId="0" xfId="0" applyNumberFormat="1" applyFont="1" applyFill="1" applyAlignment="1">
      <alignment horizontal="justify" vertical="top"/>
    </xf>
    <xf numFmtId="4" fontId="2" fillId="0" borderId="1" xfId="0" applyNumberFormat="1" applyFont="1" applyFill="1" applyBorder="1"/>
    <xf numFmtId="0" fontId="2" fillId="0" borderId="2" xfId="0" applyFont="1" applyFill="1" applyBorder="1" applyAlignment="1">
      <alignment horizontal="justify"/>
    </xf>
    <xf numFmtId="4" fontId="2" fillId="0" borderId="2" xfId="0" applyNumberFormat="1" applyFont="1" applyFill="1" applyBorder="1" applyAlignment="1">
      <alignment horizontal="right" vertical="center" wrapText="1"/>
    </xf>
    <xf numFmtId="165" fontId="2" fillId="0" borderId="2" xfId="0" applyNumberFormat="1" applyFont="1" applyFill="1" applyBorder="1" applyAlignment="1">
      <alignment horizontal="right" vertical="center" wrapText="1"/>
    </xf>
    <xf numFmtId="0" fontId="11" fillId="0" borderId="0" xfId="0" applyFont="1" applyFill="1" applyAlignment="1">
      <alignment horizontal="justify" vertical="center" wrapText="1"/>
    </xf>
    <xf numFmtId="165" fontId="6" fillId="0" borderId="0" xfId="0" applyNumberFormat="1" applyFont="1" applyFill="1" applyAlignment="1">
      <alignment vertical="center" wrapText="1"/>
    </xf>
    <xf numFmtId="165" fontId="6" fillId="0" borderId="2" xfId="0" applyNumberFormat="1" applyFont="1" applyFill="1" applyBorder="1" applyAlignment="1">
      <alignment horizontal="right" vertical="center" wrapText="1"/>
    </xf>
    <xf numFmtId="0" fontId="2" fillId="0" borderId="0" xfId="0" applyFont="1" applyFill="1" applyAlignment="1">
      <alignment horizontal="justify"/>
    </xf>
    <xf numFmtId="2" fontId="2" fillId="0" borderId="0" xfId="0" applyNumberFormat="1" applyFont="1" applyFill="1" applyBorder="1" applyAlignment="1">
      <alignment horizontal="right" vertical="center" wrapText="1"/>
    </xf>
    <xf numFmtId="0" fontId="2" fillId="0" borderId="0" xfId="0" applyFont="1" applyFill="1" applyBorder="1"/>
    <xf numFmtId="0" fontId="2" fillId="0" borderId="0" xfId="0" applyFont="1"/>
    <xf numFmtId="0" fontId="2" fillId="2" borderId="0" xfId="0" applyFont="1" applyFill="1"/>
    <xf numFmtId="0" fontId="2" fillId="0" borderId="0" xfId="0" applyFont="1" applyAlignment="1">
      <alignment horizontal="centerContinuous" vertical="center"/>
    </xf>
    <xf numFmtId="0" fontId="12"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centerContinuous" vertical="center"/>
    </xf>
    <xf numFmtId="0" fontId="9" fillId="0" borderId="0" xfId="0" applyFont="1" applyAlignment="1">
      <alignment horizontal="centerContinuous" vertical="justify"/>
    </xf>
    <xf numFmtId="0" fontId="2" fillId="0" borderId="0" xfId="0" applyFont="1" applyAlignment="1">
      <alignment horizontal="center" vertical="top"/>
    </xf>
    <xf numFmtId="0" fontId="2" fillId="0" borderId="0" xfId="0" applyFont="1" applyAlignment="1">
      <alignment horizontal="justify" wrapText="1"/>
    </xf>
    <xf numFmtId="164" fontId="2" fillId="0" borderId="0" xfId="1" applyFont="1" applyAlignment="1">
      <alignment horizontal="center"/>
    </xf>
    <xf numFmtId="0" fontId="2" fillId="0" borderId="0" xfId="0" applyFont="1" applyAlignment="1">
      <alignment horizontal="right"/>
    </xf>
    <xf numFmtId="0" fontId="14" fillId="0" borderId="0" xfId="0" applyFont="1" applyAlignment="1">
      <alignment horizontal="center" vertical="top"/>
    </xf>
    <xf numFmtId="0" fontId="12" fillId="0" borderId="0" xfId="0" applyFont="1" applyAlignment="1">
      <alignment horizontal="center"/>
    </xf>
    <xf numFmtId="0" fontId="12" fillId="2" borderId="0" xfId="0" applyFont="1" applyFill="1"/>
    <xf numFmtId="0" fontId="12" fillId="0" borderId="0" xfId="0" applyFont="1"/>
    <xf numFmtId="0" fontId="9" fillId="0" borderId="0" xfId="0" applyFont="1" applyAlignment="1">
      <alignment horizontal="center" vertical="top"/>
    </xf>
    <xf numFmtId="0" fontId="9" fillId="0" borderId="0" xfId="0" applyFont="1" applyAlignment="1">
      <alignment horizontal="justify" wrapText="1"/>
    </xf>
    <xf numFmtId="0" fontId="2" fillId="0" borderId="0" xfId="0" applyFont="1" applyAlignment="1">
      <alignment horizontal="center"/>
    </xf>
    <xf numFmtId="0" fontId="15" fillId="3" borderId="0" xfId="0" applyFont="1" applyFill="1" applyAlignment="1">
      <alignment horizontal="center" vertical="top"/>
    </xf>
    <xf numFmtId="0" fontId="15" fillId="3" borderId="0" xfId="0" applyFont="1" applyFill="1" applyAlignment="1">
      <alignment horizontal="justify" wrapText="1"/>
    </xf>
    <xf numFmtId="0" fontId="16" fillId="3" borderId="0" xfId="0" applyFont="1" applyFill="1" applyAlignment="1">
      <alignment horizontal="center"/>
    </xf>
    <xf numFmtId="0" fontId="17" fillId="2" borderId="0" xfId="0" applyFont="1" applyFill="1"/>
    <xf numFmtId="0" fontId="17" fillId="0" borderId="0" xfId="0" applyFont="1"/>
    <xf numFmtId="0" fontId="18" fillId="4" borderId="0" xfId="0" applyFont="1" applyFill="1" applyAlignment="1">
      <alignment horizontal="center" vertical="top"/>
    </xf>
    <xf numFmtId="0" fontId="18" fillId="4" borderId="0" xfId="0" applyFont="1" applyFill="1" applyAlignment="1">
      <alignment horizontal="justify" wrapText="1"/>
    </xf>
    <xf numFmtId="0" fontId="17" fillId="4" borderId="0" xfId="0" applyFont="1" applyFill="1" applyAlignment="1">
      <alignment horizontal="center"/>
    </xf>
    <xf numFmtId="0" fontId="2" fillId="0" borderId="0" xfId="2" applyFont="1" applyAlignment="1">
      <alignment horizontal="center" vertical="top"/>
    </xf>
    <xf numFmtId="0" fontId="2" fillId="0" borderId="0" xfId="2" applyFont="1" applyAlignment="1">
      <alignment horizontal="justify" wrapText="1"/>
    </xf>
    <xf numFmtId="0" fontId="2" fillId="0" borderId="0" xfId="2" applyFont="1" applyAlignment="1">
      <alignment horizontal="center"/>
    </xf>
    <xf numFmtId="0" fontId="2" fillId="2" borderId="0" xfId="2" applyFont="1" applyFill="1"/>
    <xf numFmtId="0" fontId="2" fillId="0" borderId="0" xfId="2" applyFont="1"/>
    <xf numFmtId="0" fontId="9" fillId="0" borderId="0" xfId="2" applyFont="1" applyAlignment="1">
      <alignment horizontal="center" vertical="top"/>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Border="1" applyAlignment="1">
      <alignment horizontal="center" vertical="center" wrapText="1"/>
    </xf>
    <xf numFmtId="2" fontId="2"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2" fontId="2" fillId="0" borderId="0" xfId="2" applyNumberFormat="1" applyFont="1" applyAlignment="1">
      <alignment horizontal="justify" vertical="top" wrapText="1"/>
    </xf>
    <xf numFmtId="4" fontId="2" fillId="0" borderId="0" xfId="2" applyNumberFormat="1" applyFont="1" applyAlignment="1">
      <alignment horizontal="center"/>
    </xf>
    <xf numFmtId="1" fontId="2" fillId="0" borderId="0" xfId="2" applyNumberFormat="1" applyFont="1" applyAlignment="1">
      <alignment horizontal="center" wrapText="1"/>
    </xf>
    <xf numFmtId="3" fontId="2" fillId="0" borderId="0" xfId="0" applyNumberFormat="1" applyFont="1" applyAlignment="1">
      <alignment horizontal="center"/>
    </xf>
    <xf numFmtId="4" fontId="2" fillId="0" borderId="0" xfId="0" applyNumberFormat="1" applyFont="1" applyAlignment="1">
      <alignment horizontal="center"/>
    </xf>
    <xf numFmtId="2" fontId="2" fillId="0" borderId="0" xfId="0" applyNumberFormat="1" applyFont="1" applyAlignment="1">
      <alignment horizontal="justify" wrapText="1"/>
    </xf>
    <xf numFmtId="0" fontId="2" fillId="0" borderId="4" xfId="0" applyFont="1" applyBorder="1" applyAlignment="1">
      <alignment horizontal="center" vertical="top"/>
    </xf>
    <xf numFmtId="0" fontId="2" fillId="0" borderId="4" xfId="0" applyFont="1" applyBorder="1" applyAlignment="1">
      <alignment horizontal="justify" wrapText="1"/>
    </xf>
    <xf numFmtId="0" fontId="2" fillId="0" borderId="4" xfId="0" applyFont="1" applyBorder="1" applyAlignment="1">
      <alignment horizontal="center"/>
    </xf>
    <xf numFmtId="4" fontId="2" fillId="0" borderId="4" xfId="0" applyNumberFormat="1" applyFont="1" applyBorder="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justify" wrapText="1"/>
    </xf>
    <xf numFmtId="0" fontId="2" fillId="0" borderId="2" xfId="0" applyFont="1" applyBorder="1" applyAlignment="1">
      <alignment horizontal="center"/>
    </xf>
    <xf numFmtId="4" fontId="2" fillId="0" borderId="2" xfId="0" applyNumberFormat="1" applyFont="1" applyBorder="1" applyAlignment="1">
      <alignment horizontal="center"/>
    </xf>
    <xf numFmtId="4" fontId="17" fillId="4" borderId="0" xfId="0" applyNumberFormat="1" applyFont="1" applyFill="1" applyAlignment="1">
      <alignment horizontal="center"/>
    </xf>
    <xf numFmtId="2" fontId="2" fillId="0" borderId="0" xfId="0" applyNumberFormat="1" applyFont="1" applyAlignment="1">
      <alignment horizontal="center" wrapText="1"/>
    </xf>
    <xf numFmtId="2" fontId="2" fillId="0" borderId="0" xfId="0" applyNumberFormat="1" applyFont="1" applyAlignment="1">
      <alignment horizontal="justify" vertical="top" wrapText="1"/>
    </xf>
    <xf numFmtId="0" fontId="2" fillId="0" borderId="0" xfId="0" applyFont="1" applyAlignment="1">
      <alignment horizontal="justify" vertical="top" wrapText="1"/>
    </xf>
    <xf numFmtId="0" fontId="19" fillId="0" borderId="0" xfId="0" applyFont="1" applyAlignment="1">
      <alignment horizontal="center" vertical="top"/>
    </xf>
    <xf numFmtId="0" fontId="19" fillId="0" borderId="0" xfId="0" applyFont="1" applyAlignment="1">
      <alignment horizontal="justify" wrapText="1"/>
    </xf>
    <xf numFmtId="0" fontId="19" fillId="0" borderId="0" xfId="0" applyFont="1" applyAlignment="1">
      <alignment horizontal="center"/>
    </xf>
    <xf numFmtId="4" fontId="19" fillId="0" borderId="0" xfId="0" applyNumberFormat="1" applyFont="1" applyAlignment="1">
      <alignment horizontal="center"/>
    </xf>
    <xf numFmtId="0" fontId="20" fillId="0" borderId="0" xfId="0" applyFont="1" applyBorder="1" applyAlignment="1">
      <alignment horizontal="left" vertical="top" wrapText="1"/>
    </xf>
    <xf numFmtId="0" fontId="18" fillId="4" borderId="0" xfId="0" applyFont="1" applyFill="1" applyAlignment="1">
      <alignment horizontal="center" vertical="center"/>
    </xf>
    <xf numFmtId="0" fontId="2" fillId="0" borderId="0" xfId="0" applyFont="1" applyFill="1" applyBorder="1" applyAlignment="1">
      <alignment horizontal="center" vertical="top" wrapText="1"/>
    </xf>
    <xf numFmtId="0" fontId="2" fillId="0" borderId="0" xfId="0" applyFont="1" applyFill="1" applyAlignment="1">
      <alignment horizontal="center"/>
    </xf>
    <xf numFmtId="4" fontId="2" fillId="0" borderId="0" xfId="0" applyNumberFormat="1" applyFont="1" applyFill="1" applyAlignment="1">
      <alignment horizontal="center"/>
    </xf>
    <xf numFmtId="0" fontId="2" fillId="0" borderId="0" xfId="0" applyFont="1" applyFill="1" applyAlignment="1">
      <alignment horizontal="justify" wrapText="1"/>
    </xf>
    <xf numFmtId="0" fontId="2" fillId="0" borderId="0" xfId="0" applyFont="1" applyAlignment="1">
      <alignment horizontal="center" wrapText="1"/>
    </xf>
    <xf numFmtId="2"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0" fontId="2" fillId="0" borderId="0" xfId="0" applyFont="1" applyBorder="1" applyAlignment="1">
      <alignment horizontal="center" vertical="top"/>
    </xf>
    <xf numFmtId="0" fontId="2" fillId="0" borderId="0" xfId="0" applyFont="1" applyBorder="1" applyAlignment="1">
      <alignment horizontal="justify" wrapText="1"/>
    </xf>
    <xf numFmtId="0" fontId="2" fillId="0" borderId="0" xfId="0" applyFont="1" applyBorder="1" applyAlignment="1">
      <alignment horizontal="center"/>
    </xf>
    <xf numFmtId="4" fontId="2" fillId="0" borderId="0" xfId="0" applyNumberFormat="1" applyFont="1" applyBorder="1" applyAlignment="1">
      <alignment horizontal="center"/>
    </xf>
    <xf numFmtId="0" fontId="2" fillId="0" borderId="0" xfId="0" applyFont="1" applyBorder="1"/>
    <xf numFmtId="0" fontId="2" fillId="0" borderId="2" xfId="0" applyFont="1" applyBorder="1"/>
    <xf numFmtId="0" fontId="9" fillId="0" borderId="0" xfId="0" applyFont="1" applyAlignment="1">
      <alignment horizontal="center" vertical="center"/>
    </xf>
    <xf numFmtId="0" fontId="18" fillId="4" borderId="0" xfId="0" applyFont="1" applyFill="1" applyAlignment="1">
      <alignment horizontal="left" wrapText="1"/>
    </xf>
    <xf numFmtId="0" fontId="2" fillId="0" borderId="0" xfId="0" applyFont="1" applyFill="1" applyAlignment="1">
      <alignment horizontal="center" vertical="top"/>
    </xf>
    <xf numFmtId="0" fontId="9" fillId="0" borderId="0" xfId="0" applyFont="1" applyAlignment="1">
      <alignment horizontal="left" wrapText="1"/>
    </xf>
    <xf numFmtId="0" fontId="21" fillId="3" borderId="0" xfId="0" applyFont="1" applyFill="1" applyAlignment="1">
      <alignment horizontal="center" vertical="top"/>
    </xf>
    <xf numFmtId="0" fontId="22" fillId="3" borderId="0" xfId="0" applyFont="1" applyFill="1" applyAlignment="1">
      <alignment horizontal="justify" wrapText="1"/>
    </xf>
    <xf numFmtId="0" fontId="22" fillId="3" borderId="0" xfId="0" applyFont="1" applyFill="1" applyAlignment="1">
      <alignment horizontal="center"/>
    </xf>
    <xf numFmtId="4" fontId="22" fillId="3" borderId="0" xfId="0" applyNumberFormat="1" applyFont="1" applyFill="1" applyAlignment="1">
      <alignment horizontal="center"/>
    </xf>
    <xf numFmtId="0" fontId="2" fillId="3" borderId="0" xfId="0" applyFont="1" applyFill="1" applyAlignment="1">
      <alignment horizontal="center"/>
    </xf>
    <xf numFmtId="0" fontId="2" fillId="4" borderId="0" xfId="0" applyFont="1" applyFill="1" applyAlignment="1">
      <alignment horizontal="center" vertical="top"/>
    </xf>
    <xf numFmtId="0" fontId="9" fillId="4" borderId="0" xfId="0" applyFont="1" applyFill="1" applyAlignment="1">
      <alignment horizontal="justify" wrapText="1"/>
    </xf>
    <xf numFmtId="0" fontId="9" fillId="4" borderId="0" xfId="0" applyFont="1" applyFill="1" applyAlignment="1">
      <alignment horizontal="center"/>
    </xf>
    <xf numFmtId="4" fontId="9" fillId="4" borderId="0" xfId="0" applyNumberFormat="1" applyFont="1" applyFill="1" applyAlignment="1">
      <alignment horizontal="center"/>
    </xf>
    <xf numFmtId="4" fontId="2" fillId="4" borderId="0" xfId="0" applyNumberFormat="1" applyFont="1" applyFill="1" applyAlignment="1">
      <alignment horizontal="center"/>
    </xf>
    <xf numFmtId="0" fontId="9" fillId="4" borderId="0" xfId="0" applyFont="1" applyFill="1" applyAlignment="1"/>
    <xf numFmtId="0" fontId="9" fillId="0" borderId="4" xfId="0" applyFont="1" applyBorder="1" applyAlignment="1">
      <alignment horizontal="justify" wrapText="1"/>
    </xf>
    <xf numFmtId="0" fontId="9" fillId="0" borderId="4" xfId="0" applyFont="1" applyBorder="1" applyAlignment="1">
      <alignment horizontal="center"/>
    </xf>
    <xf numFmtId="4" fontId="9" fillId="0" borderId="4" xfId="0" applyNumberFormat="1" applyFont="1" applyBorder="1" applyAlignment="1">
      <alignment horizontal="center"/>
    </xf>
    <xf numFmtId="0" fontId="15" fillId="3" borderId="0" xfId="0" applyFont="1" applyFill="1" applyAlignment="1"/>
    <xf numFmtId="0" fontId="15" fillId="3" borderId="0" xfId="0" applyFont="1" applyFill="1" applyAlignment="1">
      <alignment horizontal="left"/>
    </xf>
    <xf numFmtId="4" fontId="15" fillId="3" borderId="0" xfId="0" applyNumberFormat="1" applyFont="1" applyFill="1" applyAlignment="1"/>
    <xf numFmtId="0" fontId="9" fillId="0" borderId="0" xfId="0" applyFont="1" applyAlignment="1">
      <alignment horizontal="justify"/>
    </xf>
    <xf numFmtId="0" fontId="2" fillId="0" borderId="0" xfId="0" applyFont="1" applyAlignment="1">
      <alignment horizontal="justify"/>
    </xf>
    <xf numFmtId="4" fontId="2" fillId="0" borderId="0" xfId="0" applyNumberFormat="1" applyFont="1"/>
    <xf numFmtId="0" fontId="2" fillId="0" borderId="0" xfId="0" applyFont="1" applyBorder="1" applyAlignment="1">
      <alignment horizontal="justify" vertical="top" wrapText="1"/>
    </xf>
    <xf numFmtId="0" fontId="9" fillId="0" borderId="0" xfId="0" applyFont="1" applyFill="1" applyBorder="1" applyAlignment="1">
      <alignment horizontal="left" vertical="top" wrapText="1"/>
    </xf>
    <xf numFmtId="0" fontId="9" fillId="0" borderId="0" xfId="0" applyFont="1" applyBorder="1" applyAlignment="1">
      <alignment horizontal="right" vertical="top" wrapText="1"/>
    </xf>
    <xf numFmtId="0" fontId="9" fillId="0" borderId="0" xfId="0" applyFont="1" applyBorder="1" applyAlignment="1">
      <alignment horizontal="left" vertical="top" wrapText="1"/>
    </xf>
    <xf numFmtId="1" fontId="2"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wrapText="1" readingOrder="1"/>
    </xf>
    <xf numFmtId="0" fontId="9" fillId="0" borderId="0" xfId="0" applyFont="1" applyBorder="1" applyAlignment="1">
      <alignment horizontal="center" vertical="center" wrapText="1"/>
    </xf>
    <xf numFmtId="2" fontId="9" fillId="0" borderId="0" xfId="0" applyNumberFormat="1" applyFont="1" applyBorder="1" applyAlignment="1">
      <alignment horizontal="center" vertical="center" wrapText="1"/>
    </xf>
    <xf numFmtId="4" fontId="9" fillId="0" borderId="0" xfId="0" applyNumberFormat="1" applyFont="1" applyBorder="1" applyAlignment="1">
      <alignment horizontal="center" vertical="center" wrapText="1"/>
    </xf>
    <xf numFmtId="1" fontId="9" fillId="0" borderId="0" xfId="0" applyNumberFormat="1" applyFont="1" applyBorder="1" applyAlignment="1">
      <alignment horizontal="center" vertical="center" wrapText="1"/>
    </xf>
    <xf numFmtId="2" fontId="9" fillId="0" borderId="0" xfId="0" applyNumberFormat="1" applyFont="1" applyBorder="1" applyAlignment="1">
      <alignment horizontal="center" vertical="center" wrapText="1" readingOrder="1"/>
    </xf>
    <xf numFmtId="0" fontId="9" fillId="0" borderId="0" xfId="0" applyFont="1" applyBorder="1" applyAlignment="1">
      <alignment vertical="top" wrapText="1"/>
    </xf>
    <xf numFmtId="0" fontId="9" fillId="0" borderId="0" xfId="0" applyFont="1" applyBorder="1" applyAlignment="1">
      <alignment horizontal="center" vertical="top" wrapText="1"/>
    </xf>
    <xf numFmtId="4" fontId="2" fillId="0" borderId="0" xfId="0" applyNumberFormat="1" applyFont="1" applyBorder="1" applyAlignment="1">
      <alignment horizontal="center" vertical="center" shrinkToFit="1"/>
    </xf>
    <xf numFmtId="0" fontId="2" fillId="0" borderId="4" xfId="0" applyFont="1" applyBorder="1" applyAlignment="1">
      <alignment horizontal="justify"/>
    </xf>
    <xf numFmtId="0" fontId="2" fillId="0" borderId="4" xfId="0" applyFont="1" applyBorder="1"/>
    <xf numFmtId="0" fontId="18" fillId="0" borderId="0" xfId="0" applyFont="1" applyAlignment="1">
      <alignment horizontal="center" vertical="top"/>
    </xf>
    <xf numFmtId="4" fontId="9" fillId="0" borderId="0" xfId="0" applyNumberFormat="1" applyFont="1" applyAlignment="1">
      <alignment horizontal="left"/>
    </xf>
    <xf numFmtId="0" fontId="2" fillId="0" borderId="2" xfId="0" applyFont="1" applyBorder="1" applyAlignment="1">
      <alignment horizontal="justify"/>
    </xf>
    <xf numFmtId="0" fontId="2" fillId="0" borderId="0" xfId="0" applyFont="1" applyBorder="1" applyAlignment="1">
      <alignment horizontal="justify"/>
    </xf>
    <xf numFmtId="4" fontId="2" fillId="0" borderId="0" xfId="0" applyNumberFormat="1" applyFont="1" applyBorder="1"/>
    <xf numFmtId="0" fontId="2" fillId="2" borderId="0" xfId="0" applyFont="1" applyFill="1" applyBorder="1"/>
    <xf numFmtId="0" fontId="9" fillId="0" borderId="0" xfId="0" applyFont="1" applyBorder="1" applyAlignment="1">
      <alignment horizontal="justify" vertical="top"/>
    </xf>
    <xf numFmtId="0" fontId="9" fillId="0" borderId="0" xfId="0" applyFont="1" applyBorder="1" applyAlignment="1">
      <alignment horizontal="center"/>
    </xf>
    <xf numFmtId="0" fontId="9" fillId="0" borderId="0" xfId="0" applyFont="1" applyBorder="1"/>
    <xf numFmtId="4" fontId="9" fillId="0" borderId="0" xfId="0" applyNumberFormat="1" applyFont="1" applyBorder="1"/>
    <xf numFmtId="0" fontId="9" fillId="0" borderId="0" xfId="0" applyFont="1" applyBorder="1" applyAlignment="1">
      <alignment horizontal="justify"/>
    </xf>
    <xf numFmtId="4" fontId="9" fillId="0" borderId="0" xfId="0" applyNumberFormat="1" applyFont="1" applyBorder="1" applyAlignment="1">
      <alignment horizontal="center"/>
    </xf>
    <xf numFmtId="0" fontId="15" fillId="3" borderId="0" xfId="0" applyFont="1" applyFill="1" applyAlignment="1">
      <alignment horizontal="center"/>
    </xf>
    <xf numFmtId="4" fontId="16" fillId="3" borderId="0" xfId="0" applyNumberFormat="1" applyFont="1" applyFill="1" applyAlignment="1">
      <alignment horizontal="center"/>
    </xf>
    <xf numFmtId="49" fontId="2" fillId="0" borderId="0" xfId="0" applyNumberFormat="1" applyFont="1" applyBorder="1" applyAlignment="1">
      <alignment horizontal="justify" vertical="top" wrapText="1"/>
    </xf>
    <xf numFmtId="0" fontId="20" fillId="0" borderId="0" xfId="0" applyFont="1" applyBorder="1" applyAlignment="1">
      <alignment horizontal="justify" vertical="top" wrapText="1"/>
    </xf>
    <xf numFmtId="0" fontId="2" fillId="0" borderId="0" xfId="0" applyFont="1" applyFill="1" applyBorder="1" applyAlignment="1">
      <alignment horizontal="justify" vertical="top" wrapText="1"/>
    </xf>
    <xf numFmtId="1" fontId="2" fillId="0" borderId="0" xfId="0" applyNumberFormat="1" applyFont="1" applyFill="1" applyBorder="1" applyAlignment="1">
      <alignment horizontal="center" vertical="center" wrapText="1"/>
    </xf>
    <xf numFmtId="0" fontId="2" fillId="0" borderId="0" xfId="0" applyNumberFormat="1" applyFont="1" applyBorder="1" applyAlignment="1">
      <alignment horizontal="justify" wrapText="1"/>
    </xf>
    <xf numFmtId="3" fontId="2" fillId="0" borderId="0" xfId="0" applyNumberFormat="1" applyFont="1" applyBorder="1" applyAlignment="1">
      <alignment horizontal="center"/>
    </xf>
    <xf numFmtId="3" fontId="2" fillId="0" borderId="0" xfId="0" applyNumberFormat="1" applyFont="1" applyFill="1" applyAlignment="1">
      <alignment horizontal="center"/>
    </xf>
    <xf numFmtId="0" fontId="2" fillId="0" borderId="0" xfId="0" applyNumberFormat="1" applyFont="1" applyAlignment="1">
      <alignment horizontal="justify" wrapText="1"/>
    </xf>
    <xf numFmtId="0" fontId="18" fillId="0" borderId="0" xfId="0" applyFont="1" applyAlignment="1">
      <alignment horizontal="center"/>
    </xf>
    <xf numFmtId="0" fontId="18" fillId="0" borderId="0" xfId="0" applyFont="1" applyAlignment="1">
      <alignment horizontal="justify" wrapText="1"/>
    </xf>
    <xf numFmtId="4" fontId="18" fillId="0" borderId="0" xfId="0" applyNumberFormat="1" applyFont="1" applyAlignment="1">
      <alignment horizontal="center"/>
    </xf>
    <xf numFmtId="0" fontId="18" fillId="0" borderId="2" xfId="0" applyFont="1" applyBorder="1" applyAlignment="1">
      <alignment horizontal="center"/>
    </xf>
    <xf numFmtId="4" fontId="18" fillId="0" borderId="2" xfId="0" applyNumberFormat="1" applyFont="1" applyBorder="1" applyAlignment="1">
      <alignment horizontal="center"/>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right" vertical="center" wrapText="1"/>
    </xf>
    <xf numFmtId="0" fontId="2" fillId="0" borderId="0" xfId="0" applyFont="1" applyFill="1" applyBorder="1" applyAlignment="1">
      <alignment horizontal="center"/>
    </xf>
    <xf numFmtId="4" fontId="2" fillId="0" borderId="0" xfId="0" applyNumberFormat="1" applyFont="1" applyFill="1" applyBorder="1" applyAlignment="1">
      <alignment horizontal="center"/>
    </xf>
    <xf numFmtId="4" fontId="2" fillId="0" borderId="0" xfId="0" applyNumberFormat="1" applyFont="1" applyFill="1" applyBorder="1"/>
    <xf numFmtId="49" fontId="2" fillId="0" borderId="0" xfId="0" applyNumberFormat="1" applyFont="1" applyFill="1" applyAlignment="1">
      <alignment horizontal="justify" vertical="top" wrapText="1"/>
    </xf>
    <xf numFmtId="0" fontId="23" fillId="0" borderId="0" xfId="0" applyFont="1" applyFill="1" applyAlignment="1">
      <alignment horizontal="justify" vertical="top"/>
    </xf>
    <xf numFmtId="0" fontId="24" fillId="0" borderId="0" xfId="0" applyFont="1" applyFill="1" applyAlignment="1">
      <alignment horizontal="justify" vertical="center" wrapText="1"/>
    </xf>
    <xf numFmtId="0" fontId="23" fillId="0" borderId="0" xfId="0" applyFont="1" applyFill="1" applyAlignment="1">
      <alignment horizontal="center" vertical="center" wrapText="1"/>
    </xf>
    <xf numFmtId="2" fontId="23" fillId="0" borderId="0" xfId="0" applyNumberFormat="1" applyFont="1" applyFill="1" applyAlignment="1">
      <alignment horizontal="right" vertical="center" wrapText="1"/>
    </xf>
    <xf numFmtId="4" fontId="23" fillId="0" borderId="0" xfId="0" applyNumberFormat="1" applyFont="1" applyFill="1" applyAlignment="1">
      <alignment horizontal="right" vertical="center" wrapText="1"/>
    </xf>
    <xf numFmtId="4" fontId="25" fillId="0" borderId="0" xfId="0" applyNumberFormat="1" applyFont="1" applyFill="1" applyAlignment="1">
      <alignment horizontal="right" vertical="center" wrapText="1"/>
    </xf>
    <xf numFmtId="0" fontId="23" fillId="0" borderId="0" xfId="0" applyFont="1" applyFill="1" applyAlignment="1">
      <alignment horizontal="justify" vertical="center" wrapText="1"/>
    </xf>
    <xf numFmtId="0" fontId="25" fillId="0" borderId="0" xfId="0" applyFont="1" applyFill="1" applyAlignment="1">
      <alignment horizontal="justify" vertical="top"/>
    </xf>
    <xf numFmtId="0" fontId="25" fillId="0" borderId="0" xfId="0" applyFont="1" applyFill="1" applyAlignment="1">
      <alignment horizontal="justify" vertical="center" wrapText="1"/>
    </xf>
    <xf numFmtId="0" fontId="23" fillId="0" borderId="0" xfId="0" applyFont="1" applyFill="1"/>
    <xf numFmtId="4" fontId="25" fillId="0" borderId="0" xfId="0" applyNumberFormat="1" applyFont="1" applyFill="1" applyAlignment="1">
      <alignment vertical="center" wrapText="1"/>
    </xf>
    <xf numFmtId="0" fontId="25" fillId="0" borderId="0" xfId="0" applyFont="1" applyFill="1" applyAlignment="1">
      <alignment horizontal="justify" vertical="center"/>
    </xf>
    <xf numFmtId="0" fontId="26" fillId="0" borderId="0" xfId="0" applyFont="1" applyFill="1" applyAlignment="1"/>
    <xf numFmtId="0" fontId="23" fillId="0" borderId="2" xfId="0" applyFont="1" applyFill="1" applyBorder="1" applyAlignment="1">
      <alignment horizontal="justify" vertical="top"/>
    </xf>
    <xf numFmtId="0" fontId="23" fillId="0" borderId="2" xfId="0" applyFont="1" applyFill="1" applyBorder="1" applyAlignment="1">
      <alignment horizontal="justify" vertical="center" wrapText="1"/>
    </xf>
    <xf numFmtId="0" fontId="23" fillId="0" borderId="2" xfId="0" applyFont="1" applyFill="1" applyBorder="1" applyAlignment="1">
      <alignment horizontal="center" vertical="center" wrapText="1"/>
    </xf>
    <xf numFmtId="2" fontId="23" fillId="0" borderId="2" xfId="0" applyNumberFormat="1" applyFont="1" applyFill="1" applyBorder="1" applyAlignment="1">
      <alignment horizontal="right" vertical="center" wrapText="1"/>
    </xf>
    <xf numFmtId="4" fontId="25" fillId="0" borderId="2" xfId="0" applyNumberFormat="1" applyFont="1" applyFill="1" applyBorder="1" applyAlignment="1">
      <alignment horizontal="right" vertical="center" wrapText="1"/>
    </xf>
    <xf numFmtId="0" fontId="23" fillId="0" borderId="0" xfId="0" applyFont="1" applyFill="1" applyAlignment="1">
      <alignment horizontal="justify" vertical="center"/>
    </xf>
    <xf numFmtId="4" fontId="23" fillId="0" borderId="0" xfId="0" applyNumberFormat="1" applyFont="1" applyFill="1"/>
    <xf numFmtId="0" fontId="26" fillId="0" borderId="0" xfId="0" applyFont="1" applyFill="1" applyBorder="1" applyAlignment="1">
      <alignment horizontal="justify" vertical="top"/>
    </xf>
    <xf numFmtId="4" fontId="26" fillId="0" borderId="0" xfId="0" applyNumberFormat="1" applyFont="1" applyFill="1" applyAlignment="1">
      <alignment horizontal="right" vertical="center" wrapText="1"/>
    </xf>
    <xf numFmtId="4" fontId="27" fillId="0" borderId="0" xfId="0" applyNumberFormat="1" applyFont="1" applyFill="1" applyBorder="1" applyAlignment="1">
      <alignment horizontal="right" vertical="center" wrapText="1"/>
    </xf>
    <xf numFmtId="0" fontId="0" fillId="0" borderId="0" xfId="0" applyFill="1" applyAlignment="1"/>
    <xf numFmtId="4" fontId="6" fillId="0" borderId="0" xfId="0" applyNumberFormat="1" applyFont="1" applyFill="1" applyBorder="1" applyAlignment="1">
      <alignment horizontal="right" vertical="center" wrapText="1"/>
    </xf>
    <xf numFmtId="0" fontId="19" fillId="0" borderId="0" xfId="0" applyFont="1" applyFill="1" applyBorder="1" applyAlignment="1">
      <alignment horizontal="justify" vertical="top"/>
    </xf>
    <xf numFmtId="0" fontId="2" fillId="0" borderId="0" xfId="0" applyFont="1" applyFill="1" applyBorder="1" applyAlignment="1">
      <alignment horizontal="justify" vertical="center" wrapText="1"/>
    </xf>
    <xf numFmtId="0" fontId="19" fillId="0" borderId="0" xfId="0" applyFont="1" applyFill="1" applyBorder="1" applyAlignment="1">
      <alignment horizontal="center" vertical="center" wrapText="1"/>
    </xf>
    <xf numFmtId="2" fontId="19" fillId="0" borderId="0" xfId="0" applyNumberFormat="1" applyFont="1" applyFill="1" applyBorder="1" applyAlignment="1">
      <alignment horizontal="right" vertical="center" wrapText="1"/>
    </xf>
    <xf numFmtId="4" fontId="19" fillId="0" borderId="0" xfId="0" applyNumberFormat="1" applyFont="1" applyFill="1" applyBorder="1" applyAlignment="1">
      <alignment horizontal="right" vertical="center" wrapText="1"/>
    </xf>
    <xf numFmtId="4" fontId="2" fillId="0" borderId="3" xfId="0" applyNumberFormat="1" applyFont="1" applyFill="1" applyBorder="1" applyAlignment="1">
      <alignment horizontal="right" vertical="center" wrapText="1"/>
    </xf>
    <xf numFmtId="165" fontId="2" fillId="0" borderId="3" xfId="0" applyNumberFormat="1" applyFont="1" applyFill="1" applyBorder="1" applyAlignment="1">
      <alignment horizontal="right" vertical="center" wrapText="1"/>
    </xf>
    <xf numFmtId="0" fontId="19" fillId="0" borderId="3" xfId="0"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0" fontId="19" fillId="0" borderId="0" xfId="0" applyFont="1" applyFill="1" applyAlignment="1">
      <alignment horizontal="justify" vertical="top"/>
    </xf>
    <xf numFmtId="0" fontId="28" fillId="0" borderId="0" xfId="0" applyFont="1" applyFill="1" applyAlignment="1">
      <alignment horizontal="justify" vertical="center" wrapText="1"/>
    </xf>
    <xf numFmtId="0" fontId="19" fillId="0" borderId="0" xfId="0" applyFont="1" applyFill="1" applyAlignment="1">
      <alignment horizontal="center" vertical="center" wrapText="1"/>
    </xf>
    <xf numFmtId="2" fontId="19" fillId="0" borderId="0" xfId="0" applyNumberFormat="1" applyFont="1" applyFill="1" applyAlignment="1">
      <alignment horizontal="right" vertical="center" wrapText="1"/>
    </xf>
    <xf numFmtId="4" fontId="19" fillId="0" borderId="0" xfId="0" applyNumberFormat="1" applyFont="1" applyFill="1" applyAlignment="1">
      <alignment horizontal="right" vertical="center" wrapText="1"/>
    </xf>
    <xf numFmtId="165" fontId="28" fillId="0" borderId="0" xfId="0" applyNumberFormat="1" applyFont="1" applyFill="1" applyAlignment="1">
      <alignment horizontal="right" vertical="center" wrapText="1"/>
    </xf>
    <xf numFmtId="0" fontId="9" fillId="0" borderId="0" xfId="0" applyFont="1" applyFill="1" applyBorder="1"/>
    <xf numFmtId="0" fontId="9" fillId="0" borderId="0" xfId="0" applyFont="1" applyFill="1" applyBorder="1" applyAlignment="1">
      <alignment horizontal="justify"/>
    </xf>
    <xf numFmtId="2" fontId="2" fillId="0" borderId="0" xfId="0" applyNumberFormat="1" applyFont="1" applyFill="1" applyBorder="1"/>
    <xf numFmtId="0" fontId="2" fillId="0" borderId="0" xfId="0" applyFont="1" applyFill="1" applyBorder="1" applyAlignment="1">
      <alignment horizontal="justify"/>
    </xf>
    <xf numFmtId="4" fontId="2" fillId="0" borderId="1" xfId="0" applyNumberFormat="1" applyFont="1" applyFill="1" applyBorder="1" applyAlignment="1" applyProtection="1">
      <alignment horizontal="right" vertical="center" wrapText="1"/>
      <protection locked="0"/>
    </xf>
    <xf numFmtId="4" fontId="19" fillId="0" borderId="1" xfId="0" applyNumberFormat="1" applyFont="1" applyFill="1" applyBorder="1"/>
    <xf numFmtId="16" fontId="3" fillId="0" borderId="0" xfId="0" applyNumberFormat="1" applyFont="1" applyFill="1" applyAlignment="1">
      <alignment horizontal="justify" vertical="top"/>
    </xf>
    <xf numFmtId="4" fontId="3" fillId="0" borderId="1" xfId="0" applyNumberFormat="1" applyFont="1" applyFill="1" applyBorder="1" applyAlignment="1" applyProtection="1">
      <alignment horizontal="right" vertical="center" wrapText="1"/>
      <protection locked="0"/>
    </xf>
    <xf numFmtId="0" fontId="2" fillId="0" borderId="0" xfId="0" applyNumberFormat="1" applyFont="1" applyFill="1" applyAlignment="1">
      <alignment horizontal="justify" vertical="top" wrapText="1"/>
    </xf>
    <xf numFmtId="0" fontId="6" fillId="0" borderId="0" xfId="0" applyFont="1" applyFill="1" applyBorder="1" applyAlignment="1">
      <alignment horizontal="justify" vertical="center" wrapText="1"/>
    </xf>
    <xf numFmtId="4" fontId="2" fillId="0" borderId="0" xfId="0" applyNumberFormat="1" applyFont="1" applyFill="1"/>
    <xf numFmtId="4" fontId="2" fillId="0" borderId="1" xfId="0" applyNumberFormat="1" applyFont="1" applyFill="1" applyBorder="1" applyProtection="1">
      <protection locked="0"/>
    </xf>
    <xf numFmtId="0" fontId="2" fillId="0" borderId="0" xfId="0" applyNumberFormat="1" applyFont="1" applyFill="1" applyAlignment="1">
      <alignment horizontal="justify" vertical="top"/>
    </xf>
    <xf numFmtId="0" fontId="29" fillId="0" borderId="0" xfId="0" applyFont="1" applyFill="1" applyAlignment="1">
      <alignment horizontal="justify" vertical="top"/>
    </xf>
    <xf numFmtId="0" fontId="29" fillId="0" borderId="0" xfId="0" applyFont="1" applyFill="1" applyBorder="1" applyAlignment="1">
      <alignment horizontal="center" vertical="center" wrapText="1"/>
    </xf>
    <xf numFmtId="4" fontId="29" fillId="0" borderId="0" xfId="0" applyNumberFormat="1" applyFont="1" applyFill="1" applyBorder="1" applyAlignment="1">
      <alignment horizontal="right" vertical="center" wrapText="1"/>
    </xf>
    <xf numFmtId="165" fontId="28" fillId="0" borderId="0" xfId="0" applyNumberFormat="1" applyFont="1" applyFill="1" applyBorder="1" applyAlignment="1">
      <alignment horizontal="right" vertical="center" wrapText="1"/>
    </xf>
    <xf numFmtId="0" fontId="28" fillId="0" borderId="0" xfId="0" applyFont="1" applyFill="1" applyBorder="1" applyAlignment="1">
      <alignment horizontal="justify" vertical="center" wrapText="1"/>
    </xf>
    <xf numFmtId="4" fontId="2" fillId="0" borderId="0" xfId="0" applyNumberFormat="1" applyFont="1" applyFill="1" applyBorder="1" applyAlignment="1" applyProtection="1">
      <alignment horizontal="right" vertical="center" wrapText="1"/>
      <protection locked="0"/>
    </xf>
    <xf numFmtId="4" fontId="19" fillId="0" borderId="0" xfId="0" applyNumberFormat="1" applyFont="1" applyFill="1" applyBorder="1"/>
    <xf numFmtId="0" fontId="2" fillId="0" borderId="0" xfId="0" applyFont="1" applyFill="1" applyAlignment="1">
      <alignment horizontal="justify" vertical="top" wrapText="1"/>
    </xf>
    <xf numFmtId="0" fontId="2" fillId="0" borderId="0" xfId="0" applyFont="1" applyFill="1" applyAlignment="1">
      <alignment wrapText="1"/>
    </xf>
    <xf numFmtId="165" fontId="6" fillId="0" borderId="0" xfId="0" applyNumberFormat="1" applyFont="1" applyFill="1" applyAlignment="1">
      <alignment horizontal="right" vertical="center" wrapText="1"/>
    </xf>
    <xf numFmtId="0" fontId="19" fillId="0" borderId="0" xfId="0" applyFont="1" applyFill="1" applyAlignment="1">
      <alignment horizontal="justify" vertical="top" wrapText="1"/>
    </xf>
    <xf numFmtId="0" fontId="0" fillId="0" borderId="0" xfId="0" applyFill="1" applyAlignment="1"/>
    <xf numFmtId="0" fontId="6" fillId="0" borderId="0" xfId="0" applyFont="1" applyFill="1" applyAlignment="1">
      <alignment horizontal="justify" vertical="center" wrapText="1"/>
    </xf>
    <xf numFmtId="0" fontId="13" fillId="0" borderId="0" xfId="0" applyFont="1" applyAlignment="1">
      <alignment horizontal="center" vertical="center"/>
    </xf>
    <xf numFmtId="0" fontId="14" fillId="0" borderId="0" xfId="0" applyFont="1" applyAlignment="1">
      <alignment horizontal="center" wrapText="1"/>
    </xf>
    <xf numFmtId="0" fontId="18" fillId="4" borderId="0" xfId="0" applyFont="1" applyFill="1" applyAlignment="1">
      <alignment horizontal="left" vertical="center" wrapText="1"/>
    </xf>
    <xf numFmtId="0" fontId="9" fillId="0" borderId="0" xfId="0" applyFont="1" applyAlignment="1">
      <alignment horizontal="left" vertical="center" wrapText="1"/>
    </xf>
    <xf numFmtId="0" fontId="18" fillId="0" borderId="0" xfId="0" applyFont="1" applyAlignment="1">
      <alignment horizontal="left"/>
    </xf>
    <xf numFmtId="0" fontId="27" fillId="0" borderId="0" xfId="0" applyFont="1" applyFill="1" applyAlignment="1"/>
  </cellXfs>
  <cellStyles count="3">
    <cellStyle name="Normal" xfId="0" builtinId="0"/>
    <cellStyle name="Normal_Troskovnik_Kanalizacija" xfId="2"/>
    <cellStyle name="Zarez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96</xdr:row>
      <xdr:rowOff>152400</xdr:rowOff>
    </xdr:from>
    <xdr:to>
      <xdr:col>9</xdr:col>
      <xdr:colOff>390525</xdr:colOff>
      <xdr:row>97</xdr:row>
      <xdr:rowOff>133350</xdr:rowOff>
    </xdr:to>
    <xdr:sp macro="" textlink="">
      <xdr:nvSpPr>
        <xdr:cNvPr id="2" name="Text Box 1"/>
        <xdr:cNvSpPr txBox="1">
          <a:spLocks noChangeArrowheads="1"/>
        </xdr:cNvSpPr>
      </xdr:nvSpPr>
      <xdr:spPr bwMode="auto">
        <a:xfrm>
          <a:off x="5734050" y="23421975"/>
          <a:ext cx="16954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5"/>
  <sheetViews>
    <sheetView tabSelected="1" topLeftCell="A31" zoomScaleNormal="100" workbookViewId="0"/>
  </sheetViews>
  <sheetFormatPr defaultRowHeight="12.75" x14ac:dyDescent="0.2"/>
  <cols>
    <col min="1" max="1" width="4.85546875" style="19" customWidth="1"/>
    <col min="2" max="2" width="43.42578125" style="69" customWidth="1"/>
    <col min="3" max="3" width="6.28515625" style="19" customWidth="1"/>
    <col min="4" max="4" width="12.42578125" style="19" customWidth="1"/>
    <col min="5" max="5" width="11.5703125" style="19" customWidth="1"/>
    <col min="6" max="6" width="16.5703125" style="19" customWidth="1"/>
    <col min="7" max="7" width="9.140625" style="19"/>
    <col min="8" max="8" width="9.28515625" style="19" customWidth="1"/>
    <col min="9" max="9" width="10" style="19" customWidth="1"/>
    <col min="10" max="10" width="81.5703125" style="19" customWidth="1"/>
    <col min="11" max="16384" width="9.140625" style="19"/>
  </cols>
  <sheetData>
    <row r="1" spans="1:8" x14ac:dyDescent="0.2">
      <c r="A1" s="31"/>
      <c r="B1" s="14" t="s">
        <v>5</v>
      </c>
      <c r="C1" s="8"/>
      <c r="D1" s="9"/>
      <c r="E1" s="9"/>
      <c r="F1" s="9"/>
    </row>
    <row r="2" spans="1:8" x14ac:dyDescent="0.2">
      <c r="A2" s="31"/>
      <c r="B2" s="11"/>
      <c r="C2" s="8"/>
      <c r="D2" s="9"/>
      <c r="E2" s="9"/>
      <c r="F2" s="9"/>
    </row>
    <row r="3" spans="1:8" ht="29.25" customHeight="1" x14ac:dyDescent="0.2">
      <c r="A3" s="282" t="s">
        <v>261</v>
      </c>
      <c r="B3" s="283"/>
      <c r="C3" s="283"/>
      <c r="D3" s="283"/>
      <c r="E3" s="283"/>
      <c r="F3" s="283"/>
    </row>
    <row r="4" spans="1:8" ht="167.25" customHeight="1" x14ac:dyDescent="0.2">
      <c r="A4" s="285" t="s">
        <v>260</v>
      </c>
      <c r="B4" s="286"/>
      <c r="C4" s="286"/>
      <c r="D4" s="286"/>
      <c r="E4" s="286"/>
      <c r="F4" s="286"/>
    </row>
    <row r="5" spans="1:8" x14ac:dyDescent="0.2">
      <c r="A5" s="31"/>
      <c r="B5" s="11"/>
      <c r="C5" s="8"/>
      <c r="D5" s="9"/>
      <c r="E5" s="9"/>
      <c r="F5" s="9"/>
    </row>
    <row r="6" spans="1:8" ht="38.25" x14ac:dyDescent="0.2">
      <c r="A6" s="32" t="s">
        <v>6</v>
      </c>
      <c r="B6" s="32" t="s">
        <v>7</v>
      </c>
      <c r="C6" s="32" t="s">
        <v>8</v>
      </c>
      <c r="D6" s="33" t="s">
        <v>9</v>
      </c>
      <c r="E6" s="32" t="s">
        <v>10</v>
      </c>
      <c r="F6" s="32" t="s">
        <v>11</v>
      </c>
    </row>
    <row r="7" spans="1:8" x14ac:dyDescent="0.2">
      <c r="A7" s="8"/>
      <c r="B7" s="8"/>
      <c r="C7" s="8"/>
      <c r="D7" s="34"/>
      <c r="E7" s="8"/>
      <c r="F7" s="8"/>
    </row>
    <row r="8" spans="1:8" ht="14.25" customHeight="1" x14ac:dyDescent="0.2">
      <c r="A8" s="35" t="s">
        <v>54</v>
      </c>
      <c r="B8" s="36" t="s">
        <v>51</v>
      </c>
      <c r="C8" s="8"/>
      <c r="D8" s="34"/>
      <c r="E8" s="8"/>
      <c r="F8" s="8"/>
    </row>
    <row r="9" spans="1:8" x14ac:dyDescent="0.2">
      <c r="A9" s="7"/>
      <c r="B9" s="11"/>
      <c r="C9" s="8"/>
      <c r="D9" s="9"/>
      <c r="E9" s="10"/>
      <c r="F9" s="12"/>
    </row>
    <row r="10" spans="1:8" x14ac:dyDescent="0.2">
      <c r="A10" s="13" t="s">
        <v>12</v>
      </c>
      <c r="B10" s="14" t="s">
        <v>13</v>
      </c>
      <c r="C10" s="8"/>
      <c r="D10" s="9"/>
      <c r="E10" s="10"/>
      <c r="F10" s="12"/>
    </row>
    <row r="11" spans="1:8" x14ac:dyDescent="0.2">
      <c r="A11" s="7"/>
      <c r="B11" s="11"/>
      <c r="C11" s="8"/>
      <c r="D11" s="9"/>
      <c r="E11" s="10"/>
      <c r="F11" s="12"/>
      <c r="H11" s="20"/>
    </row>
    <row r="12" spans="1:8" ht="127.5" x14ac:dyDescent="0.2">
      <c r="A12" s="37" t="s">
        <v>14</v>
      </c>
      <c r="B12" s="20" t="s">
        <v>66</v>
      </c>
      <c r="C12" s="8"/>
      <c r="D12" s="9"/>
      <c r="E12" s="10"/>
      <c r="F12" s="12"/>
    </row>
    <row r="13" spans="1:8" ht="12" customHeight="1" x14ac:dyDescent="0.2">
      <c r="A13" s="7"/>
      <c r="B13" s="20"/>
      <c r="C13" s="26" t="s">
        <v>47</v>
      </c>
      <c r="D13" s="29">
        <v>1</v>
      </c>
      <c r="E13" s="25"/>
      <c r="F13" s="6">
        <f>D13*E13</f>
        <v>0</v>
      </c>
    </row>
    <row r="14" spans="1:8" ht="12" customHeight="1" x14ac:dyDescent="0.2">
      <c r="A14" s="38"/>
      <c r="B14" s="11"/>
      <c r="C14" s="8"/>
      <c r="D14" s="9"/>
      <c r="E14" s="10"/>
      <c r="F14" s="12"/>
    </row>
    <row r="15" spans="1:8" x14ac:dyDescent="0.2">
      <c r="A15" s="7"/>
      <c r="B15" s="39" t="s">
        <v>16</v>
      </c>
      <c r="C15" s="40"/>
      <c r="D15" s="41"/>
      <c r="E15" s="42"/>
      <c r="F15" s="43">
        <f>SUM(F11:F14)</f>
        <v>0</v>
      </c>
    </row>
    <row r="16" spans="1:8" x14ac:dyDescent="0.2">
      <c r="A16" s="7"/>
      <c r="B16" s="11"/>
      <c r="C16" s="8"/>
      <c r="D16" s="9"/>
      <c r="E16" s="10"/>
      <c r="F16" s="12"/>
    </row>
    <row r="17" spans="1:7" x14ac:dyDescent="0.2">
      <c r="A17" s="7"/>
      <c r="B17" s="11"/>
      <c r="C17" s="8"/>
      <c r="D17" s="9"/>
      <c r="E17" s="10"/>
      <c r="F17" s="12"/>
    </row>
    <row r="18" spans="1:7" x14ac:dyDescent="0.2">
      <c r="A18" s="44" t="s">
        <v>17</v>
      </c>
      <c r="B18" s="45" t="s">
        <v>25</v>
      </c>
      <c r="C18" s="46"/>
      <c r="D18" s="47"/>
      <c r="E18" s="48"/>
      <c r="F18" s="49"/>
    </row>
    <row r="19" spans="1:7" x14ac:dyDescent="0.2">
      <c r="A19" s="7"/>
      <c r="B19" s="50"/>
      <c r="C19" s="46"/>
      <c r="D19" s="47"/>
      <c r="E19" s="48"/>
      <c r="F19" s="49"/>
    </row>
    <row r="20" spans="1:7" ht="247.5" customHeight="1" x14ac:dyDescent="0.2">
      <c r="A20" s="7" t="s">
        <v>18</v>
      </c>
      <c r="B20" s="20" t="s">
        <v>48</v>
      </c>
      <c r="C20" s="8"/>
      <c r="D20" s="51"/>
      <c r="E20" s="10"/>
      <c r="F20" s="12"/>
    </row>
    <row r="21" spans="1:7" x14ac:dyDescent="0.2">
      <c r="B21" s="221" t="s">
        <v>263</v>
      </c>
      <c r="C21" s="26" t="s">
        <v>15</v>
      </c>
      <c r="D21" s="30">
        <v>7</v>
      </c>
      <c r="E21" s="25"/>
      <c r="F21" s="6">
        <f>D21*E21</f>
        <v>0</v>
      </c>
    </row>
    <row r="22" spans="1:7" x14ac:dyDescent="0.2">
      <c r="B22" s="221" t="s">
        <v>264</v>
      </c>
      <c r="C22" s="26" t="s">
        <v>15</v>
      </c>
      <c r="D22" s="30">
        <v>7</v>
      </c>
      <c r="E22" s="25"/>
      <c r="F22" s="6">
        <f>D22*E22</f>
        <v>0</v>
      </c>
    </row>
    <row r="23" spans="1:7" x14ac:dyDescent="0.2">
      <c r="A23" s="52"/>
      <c r="B23" s="20"/>
      <c r="C23" s="8"/>
      <c r="D23" s="51"/>
      <c r="E23" s="10"/>
      <c r="F23" s="12"/>
    </row>
    <row r="24" spans="1:7" ht="260.25" customHeight="1" x14ac:dyDescent="0.2">
      <c r="A24" s="7" t="s">
        <v>19</v>
      </c>
      <c r="B24" s="20" t="s">
        <v>71</v>
      </c>
      <c r="C24" s="8"/>
      <c r="D24" s="51"/>
      <c r="E24" s="10"/>
      <c r="F24" s="12"/>
      <c r="G24" s="53"/>
    </row>
    <row r="25" spans="1:7" x14ac:dyDescent="0.2">
      <c r="A25" s="7"/>
      <c r="B25" s="221" t="s">
        <v>263</v>
      </c>
      <c r="C25" s="26" t="s">
        <v>15</v>
      </c>
      <c r="D25" s="30">
        <v>2</v>
      </c>
      <c r="E25" s="25"/>
      <c r="F25" s="6">
        <f>D25*E25</f>
        <v>0</v>
      </c>
    </row>
    <row r="26" spans="1:7" x14ac:dyDescent="0.2">
      <c r="A26" s="7"/>
      <c r="B26" s="221" t="s">
        <v>264</v>
      </c>
      <c r="C26" s="26" t="s">
        <v>15</v>
      </c>
      <c r="D26" s="30">
        <v>2</v>
      </c>
      <c r="E26" s="25"/>
      <c r="F26" s="6">
        <f>D26*E26</f>
        <v>0</v>
      </c>
    </row>
    <row r="27" spans="1:7" x14ac:dyDescent="0.2">
      <c r="A27" s="7"/>
      <c r="B27" s="20"/>
      <c r="C27" s="8"/>
      <c r="D27" s="51"/>
      <c r="E27" s="10"/>
      <c r="F27" s="12"/>
    </row>
    <row r="28" spans="1:7" ht="270.75" customHeight="1" x14ac:dyDescent="0.2">
      <c r="A28" s="7" t="s">
        <v>20</v>
      </c>
      <c r="B28" s="20" t="s">
        <v>52</v>
      </c>
      <c r="C28" s="8"/>
      <c r="D28" s="51"/>
      <c r="E28" s="10"/>
      <c r="F28" s="12"/>
    </row>
    <row r="29" spans="1:7" x14ac:dyDescent="0.2">
      <c r="A29" s="7"/>
      <c r="B29" s="221" t="s">
        <v>263</v>
      </c>
      <c r="C29" s="26" t="s">
        <v>43</v>
      </c>
      <c r="D29" s="30">
        <v>144</v>
      </c>
      <c r="E29" s="25"/>
      <c r="F29" s="6">
        <f>D29*E29</f>
        <v>0</v>
      </c>
    </row>
    <row r="30" spans="1:7" x14ac:dyDescent="0.2">
      <c r="A30" s="7"/>
      <c r="B30" s="221" t="s">
        <v>264</v>
      </c>
      <c r="C30" s="26" t="s">
        <v>43</v>
      </c>
      <c r="D30" s="30">
        <v>144</v>
      </c>
      <c r="E30" s="25"/>
      <c r="F30" s="6">
        <f>D30*E30</f>
        <v>0</v>
      </c>
    </row>
    <row r="31" spans="1:7" x14ac:dyDescent="0.2">
      <c r="A31" s="7"/>
      <c r="B31" s="20"/>
      <c r="C31" s="8"/>
      <c r="D31" s="51"/>
      <c r="E31" s="10"/>
      <c r="F31" s="12"/>
    </row>
    <row r="32" spans="1:7" ht="181.5" x14ac:dyDescent="0.2">
      <c r="A32" s="7" t="s">
        <v>21</v>
      </c>
      <c r="B32" s="1" t="s">
        <v>91</v>
      </c>
      <c r="C32" s="46"/>
      <c r="D32" s="47"/>
      <c r="E32" s="48"/>
      <c r="F32" s="49"/>
    </row>
    <row r="33" spans="1:6" ht="14.25" x14ac:dyDescent="0.2">
      <c r="A33" s="7"/>
      <c r="B33" s="221" t="s">
        <v>263</v>
      </c>
      <c r="C33" s="54" t="s">
        <v>92</v>
      </c>
      <c r="D33" s="55">
        <v>40</v>
      </c>
      <c r="E33" s="22"/>
      <c r="F33" s="56">
        <f>D33*E33</f>
        <v>0</v>
      </c>
    </row>
    <row r="34" spans="1:6" ht="14.25" x14ac:dyDescent="0.2">
      <c r="A34" s="7"/>
      <c r="B34" s="221" t="s">
        <v>264</v>
      </c>
      <c r="C34" s="54" t="s">
        <v>92</v>
      </c>
      <c r="D34" s="55">
        <v>40</v>
      </c>
      <c r="E34" s="22"/>
      <c r="F34" s="56">
        <f>D34*E34</f>
        <v>0</v>
      </c>
    </row>
    <row r="35" spans="1:6" x14ac:dyDescent="0.2">
      <c r="A35" s="7"/>
      <c r="B35" s="1"/>
      <c r="C35" s="46"/>
      <c r="D35" s="47"/>
      <c r="E35" s="48"/>
      <c r="F35" s="49"/>
    </row>
    <row r="36" spans="1:6" ht="63.75" x14ac:dyDescent="0.2">
      <c r="A36" s="52" t="s">
        <v>22</v>
      </c>
      <c r="B36" s="20" t="s">
        <v>72</v>
      </c>
      <c r="C36" s="46"/>
      <c r="D36" s="47"/>
      <c r="E36" s="48"/>
      <c r="F36" s="49"/>
    </row>
    <row r="37" spans="1:6" x14ac:dyDescent="0.2">
      <c r="A37" s="52"/>
      <c r="B37" s="221" t="s">
        <v>263</v>
      </c>
      <c r="C37" s="54" t="s">
        <v>34</v>
      </c>
      <c r="D37" s="55">
        <v>2100</v>
      </c>
      <c r="E37" s="22"/>
      <c r="F37" s="56">
        <f>D37*E37</f>
        <v>0</v>
      </c>
    </row>
    <row r="38" spans="1:6" x14ac:dyDescent="0.2">
      <c r="A38" s="52"/>
      <c r="B38" s="221" t="s">
        <v>264</v>
      </c>
      <c r="C38" s="54" t="s">
        <v>34</v>
      </c>
      <c r="D38" s="55">
        <v>2100</v>
      </c>
      <c r="E38" s="22"/>
      <c r="F38" s="56">
        <f>D38*E38</f>
        <v>0</v>
      </c>
    </row>
    <row r="39" spans="1:6" x14ac:dyDescent="0.2">
      <c r="A39" s="52"/>
      <c r="B39" s="1"/>
      <c r="C39" s="46"/>
      <c r="D39" s="47"/>
      <c r="E39" s="48"/>
      <c r="F39" s="49"/>
    </row>
    <row r="40" spans="1:6" ht="66.75" customHeight="1" x14ac:dyDescent="0.2">
      <c r="A40" s="37" t="s">
        <v>23</v>
      </c>
      <c r="B40" s="20" t="s">
        <v>73</v>
      </c>
      <c r="C40" s="46"/>
      <c r="D40" s="47"/>
      <c r="E40" s="48"/>
      <c r="F40" s="49"/>
    </row>
    <row r="41" spans="1:6" x14ac:dyDescent="0.2">
      <c r="A41" s="7"/>
      <c r="B41" s="221" t="s">
        <v>263</v>
      </c>
      <c r="C41" s="26" t="s">
        <v>34</v>
      </c>
      <c r="D41" s="29">
        <v>3160</v>
      </c>
      <c r="E41" s="25"/>
      <c r="F41" s="6">
        <f>D41*E41</f>
        <v>0</v>
      </c>
    </row>
    <row r="42" spans="1:6" x14ac:dyDescent="0.2">
      <c r="A42" s="7"/>
      <c r="B42" s="221" t="s">
        <v>264</v>
      </c>
      <c r="C42" s="26" t="s">
        <v>34</v>
      </c>
      <c r="D42" s="29">
        <v>3160</v>
      </c>
      <c r="E42" s="25"/>
      <c r="F42" s="6">
        <f>D42*E42</f>
        <v>0</v>
      </c>
    </row>
    <row r="43" spans="1:6" x14ac:dyDescent="0.2">
      <c r="A43" s="38"/>
      <c r="B43" s="20"/>
      <c r="C43" s="8"/>
      <c r="D43" s="9"/>
      <c r="E43" s="10"/>
      <c r="F43" s="12"/>
    </row>
    <row r="44" spans="1:6" x14ac:dyDescent="0.2">
      <c r="A44" s="7"/>
      <c r="B44" s="39" t="s">
        <v>35</v>
      </c>
      <c r="C44" s="40"/>
      <c r="D44" s="41"/>
      <c r="E44" s="57"/>
      <c r="F44" s="57">
        <f>SUM(F20:F41)</f>
        <v>0</v>
      </c>
    </row>
    <row r="45" spans="1:6" x14ac:dyDescent="0.2">
      <c r="A45" s="7"/>
      <c r="B45" s="45"/>
    </row>
    <row r="46" spans="1:6" x14ac:dyDescent="0.2">
      <c r="A46" s="7"/>
      <c r="B46" s="45"/>
    </row>
    <row r="47" spans="1:6" x14ac:dyDescent="0.2">
      <c r="A47" s="13" t="s">
        <v>24</v>
      </c>
      <c r="B47" s="45" t="s">
        <v>44</v>
      </c>
    </row>
    <row r="48" spans="1:6" x14ac:dyDescent="0.2">
      <c r="A48" s="7"/>
      <c r="B48" s="45"/>
    </row>
    <row r="49" spans="1:6" ht="114.75" x14ac:dyDescent="0.2">
      <c r="A49" s="7"/>
      <c r="B49" s="21" t="s">
        <v>53</v>
      </c>
    </row>
    <row r="50" spans="1:6" x14ac:dyDescent="0.2">
      <c r="B50" s="45"/>
    </row>
    <row r="51" spans="1:6" ht="105" customHeight="1" x14ac:dyDescent="0.2">
      <c r="A51" s="7" t="s">
        <v>26</v>
      </c>
      <c r="B51" s="20" t="s">
        <v>262</v>
      </c>
    </row>
    <row r="52" spans="1:6" x14ac:dyDescent="0.2">
      <c r="A52" s="13"/>
      <c r="B52" s="45"/>
      <c r="C52" s="26" t="s">
        <v>47</v>
      </c>
      <c r="D52" s="29">
        <v>1</v>
      </c>
      <c r="E52" s="25"/>
      <c r="F52" s="6">
        <f>D52*E52</f>
        <v>0</v>
      </c>
    </row>
    <row r="53" spans="1:6" x14ac:dyDescent="0.2">
      <c r="A53" s="7"/>
      <c r="B53" s="45"/>
      <c r="C53" s="8"/>
      <c r="D53" s="9"/>
      <c r="E53" s="10"/>
      <c r="F53" s="12"/>
    </row>
    <row r="54" spans="1:6" ht="165.75" x14ac:dyDescent="0.2">
      <c r="A54" s="7" t="s">
        <v>27</v>
      </c>
      <c r="B54" s="20" t="s">
        <v>67</v>
      </c>
    </row>
    <row r="55" spans="1:6" x14ac:dyDescent="0.2">
      <c r="A55" s="7"/>
      <c r="B55" s="11"/>
      <c r="C55" s="54" t="s">
        <v>43</v>
      </c>
      <c r="D55" s="29">
        <v>121</v>
      </c>
      <c r="E55" s="25"/>
      <c r="F55" s="6">
        <f>D55*E55</f>
        <v>0</v>
      </c>
    </row>
    <row r="56" spans="1:6" x14ac:dyDescent="0.2">
      <c r="A56" s="7"/>
      <c r="B56" s="11"/>
      <c r="C56" s="46"/>
      <c r="D56" s="9"/>
      <c r="E56" s="10"/>
      <c r="F56" s="12"/>
    </row>
    <row r="57" spans="1:6" ht="140.25" x14ac:dyDescent="0.2">
      <c r="A57" s="7" t="s">
        <v>28</v>
      </c>
      <c r="B57" s="20" t="s">
        <v>74</v>
      </c>
    </row>
    <row r="58" spans="1:6" x14ac:dyDescent="0.2">
      <c r="A58" s="7"/>
      <c r="B58" s="11"/>
      <c r="C58" s="54" t="s">
        <v>43</v>
      </c>
      <c r="D58" s="29">
        <v>34</v>
      </c>
      <c r="E58" s="25"/>
      <c r="F58" s="6">
        <f>D58*E58</f>
        <v>0</v>
      </c>
    </row>
    <row r="59" spans="1:6" x14ac:dyDescent="0.2">
      <c r="A59" s="7"/>
      <c r="B59" s="45"/>
    </row>
    <row r="60" spans="1:6" ht="127.5" x14ac:dyDescent="0.2">
      <c r="A60" s="7" t="s">
        <v>29</v>
      </c>
      <c r="B60" s="20" t="s">
        <v>1</v>
      </c>
    </row>
    <row r="61" spans="1:6" x14ac:dyDescent="0.2">
      <c r="A61" s="7"/>
      <c r="B61" s="221" t="s">
        <v>263</v>
      </c>
      <c r="C61" s="26" t="s">
        <v>34</v>
      </c>
      <c r="D61" s="29">
        <v>15400</v>
      </c>
      <c r="E61" s="25"/>
      <c r="F61" s="6">
        <f>D61*E61</f>
        <v>0</v>
      </c>
    </row>
    <row r="62" spans="1:6" x14ac:dyDescent="0.2">
      <c r="A62" s="7"/>
      <c r="B62" s="221" t="s">
        <v>264</v>
      </c>
      <c r="C62" s="26" t="s">
        <v>34</v>
      </c>
      <c r="D62" s="29">
        <v>15400</v>
      </c>
      <c r="E62" s="25"/>
      <c r="F62" s="6">
        <f>D62*E62</f>
        <v>0</v>
      </c>
    </row>
    <row r="63" spans="1:6" x14ac:dyDescent="0.2">
      <c r="A63" s="7"/>
      <c r="B63" s="45"/>
    </row>
    <row r="64" spans="1:6" ht="114.75" x14ac:dyDescent="0.2">
      <c r="A64" s="7" t="s">
        <v>30</v>
      </c>
      <c r="B64" s="20" t="s">
        <v>2</v>
      </c>
    </row>
    <row r="65" spans="1:6" x14ac:dyDescent="0.2">
      <c r="A65" s="7"/>
      <c r="B65" s="221" t="s">
        <v>263</v>
      </c>
      <c r="C65" s="26" t="s">
        <v>34</v>
      </c>
      <c r="D65" s="29">
        <v>8320</v>
      </c>
      <c r="E65" s="25"/>
      <c r="F65" s="6">
        <f>D65*E65</f>
        <v>0</v>
      </c>
    </row>
    <row r="66" spans="1:6" x14ac:dyDescent="0.2">
      <c r="A66" s="7"/>
      <c r="B66" s="221" t="s">
        <v>264</v>
      </c>
      <c r="C66" s="26" t="s">
        <v>34</v>
      </c>
      <c r="D66" s="29">
        <v>8320</v>
      </c>
      <c r="E66" s="25"/>
      <c r="F66" s="6">
        <f>D66*E66</f>
        <v>0</v>
      </c>
    </row>
    <row r="67" spans="1:6" x14ac:dyDescent="0.2">
      <c r="A67" s="7"/>
      <c r="B67" s="45"/>
    </row>
    <row r="68" spans="1:6" ht="258" customHeight="1" x14ac:dyDescent="0.2">
      <c r="A68" s="7" t="s">
        <v>31</v>
      </c>
      <c r="B68" s="20" t="s">
        <v>68</v>
      </c>
    </row>
    <row r="69" spans="1:6" ht="14.25" x14ac:dyDescent="0.2">
      <c r="A69" s="7"/>
      <c r="B69" s="221" t="s">
        <v>263</v>
      </c>
      <c r="C69" s="54" t="s">
        <v>93</v>
      </c>
      <c r="D69" s="55">
        <v>125</v>
      </c>
      <c r="E69" s="22"/>
      <c r="F69" s="56">
        <f>D69*E69</f>
        <v>0</v>
      </c>
    </row>
    <row r="70" spans="1:6" ht="14.25" x14ac:dyDescent="0.2">
      <c r="A70" s="7"/>
      <c r="B70" s="221" t="s">
        <v>264</v>
      </c>
      <c r="C70" s="54" t="s">
        <v>93</v>
      </c>
      <c r="D70" s="55">
        <v>125</v>
      </c>
      <c r="E70" s="22"/>
      <c r="F70" s="56">
        <f>D70*E70</f>
        <v>0</v>
      </c>
    </row>
    <row r="71" spans="1:6" x14ac:dyDescent="0.2">
      <c r="A71" s="7"/>
      <c r="C71" s="46"/>
      <c r="D71" s="47"/>
      <c r="E71" s="48"/>
      <c r="F71" s="49"/>
    </row>
    <row r="72" spans="1:6" ht="89.25" x14ac:dyDescent="0.2">
      <c r="A72" s="7" t="s">
        <v>32</v>
      </c>
      <c r="B72" s="20" t="s">
        <v>65</v>
      </c>
    </row>
    <row r="73" spans="1:6" x14ac:dyDescent="0.2">
      <c r="A73" s="7"/>
      <c r="B73" s="45"/>
      <c r="C73" s="54" t="s">
        <v>15</v>
      </c>
      <c r="D73" s="55">
        <v>9</v>
      </c>
      <c r="E73" s="22"/>
      <c r="F73" s="56">
        <f>D73*E73</f>
        <v>0</v>
      </c>
    </row>
    <row r="74" spans="1:6" x14ac:dyDescent="0.2">
      <c r="A74" s="7"/>
      <c r="B74" s="45"/>
      <c r="C74" s="46"/>
      <c r="D74" s="47"/>
      <c r="E74" s="48"/>
      <c r="F74" s="49"/>
    </row>
    <row r="75" spans="1:6" ht="51" x14ac:dyDescent="0.2">
      <c r="A75" s="7" t="s">
        <v>33</v>
      </c>
      <c r="B75" s="20" t="s">
        <v>0</v>
      </c>
      <c r="C75" s="46"/>
      <c r="D75" s="47"/>
      <c r="E75" s="48"/>
      <c r="F75" s="49"/>
    </row>
    <row r="76" spans="1:6" x14ac:dyDescent="0.2">
      <c r="A76" s="7"/>
      <c r="B76" s="45"/>
      <c r="C76" s="26" t="s">
        <v>47</v>
      </c>
      <c r="D76" s="55">
        <v>1</v>
      </c>
      <c r="E76" s="22"/>
      <c r="F76" s="56">
        <f>D76*E76</f>
        <v>0</v>
      </c>
    </row>
    <row r="77" spans="1:6" x14ac:dyDescent="0.2">
      <c r="A77" s="38"/>
      <c r="B77" s="58"/>
      <c r="C77" s="59"/>
      <c r="D77" s="59"/>
      <c r="E77" s="59"/>
      <c r="F77" s="59"/>
    </row>
    <row r="78" spans="1:6" x14ac:dyDescent="0.2">
      <c r="A78" s="7"/>
      <c r="B78" s="45" t="s">
        <v>45</v>
      </c>
      <c r="C78" s="8"/>
      <c r="D78" s="9"/>
      <c r="E78" s="10"/>
      <c r="F78" s="28">
        <f>SUM(F52:F77)</f>
        <v>0</v>
      </c>
    </row>
    <row r="79" spans="1:6" x14ac:dyDescent="0.2">
      <c r="A79" s="7"/>
      <c r="B79" s="45"/>
      <c r="C79" s="8"/>
      <c r="D79" s="9"/>
      <c r="E79" s="10"/>
      <c r="F79" s="28"/>
    </row>
    <row r="80" spans="1:6" x14ac:dyDescent="0.2">
      <c r="A80" s="60"/>
      <c r="B80" s="45"/>
      <c r="C80" s="8"/>
      <c r="D80" s="9"/>
      <c r="E80" s="10"/>
      <c r="F80" s="28"/>
    </row>
    <row r="81" spans="1:6" x14ac:dyDescent="0.2">
      <c r="A81" s="44" t="s">
        <v>36</v>
      </c>
      <c r="B81" s="45" t="s">
        <v>37</v>
      </c>
      <c r="C81" s="46"/>
      <c r="D81" s="47"/>
      <c r="E81" s="48"/>
      <c r="F81" s="49"/>
    </row>
    <row r="82" spans="1:6" x14ac:dyDescent="0.2">
      <c r="A82" s="7"/>
      <c r="B82" s="11"/>
      <c r="C82" s="8"/>
      <c r="D82" s="9"/>
      <c r="E82" s="10"/>
      <c r="F82" s="12"/>
    </row>
    <row r="83" spans="1:6" ht="181.5" customHeight="1" x14ac:dyDescent="0.2">
      <c r="A83" s="61" t="s">
        <v>38</v>
      </c>
      <c r="B83" s="1" t="s">
        <v>75</v>
      </c>
      <c r="C83" s="8"/>
      <c r="D83" s="9"/>
      <c r="E83" s="10"/>
      <c r="F83" s="12"/>
    </row>
    <row r="84" spans="1:6" x14ac:dyDescent="0.2">
      <c r="B84" s="221" t="s">
        <v>263</v>
      </c>
      <c r="C84" s="23" t="s">
        <v>4</v>
      </c>
      <c r="D84" s="24">
        <v>74</v>
      </c>
      <c r="E84" s="62"/>
      <c r="F84" s="62">
        <f>ROUND(D84*E84,2)</f>
        <v>0</v>
      </c>
    </row>
    <row r="85" spans="1:6" x14ac:dyDescent="0.2">
      <c r="B85" s="221" t="s">
        <v>264</v>
      </c>
      <c r="C85" s="23" t="s">
        <v>4</v>
      </c>
      <c r="D85" s="24">
        <v>74</v>
      </c>
      <c r="E85" s="62"/>
      <c r="F85" s="62">
        <f>ROUND(D85*E85,2)</f>
        <v>0</v>
      </c>
    </row>
    <row r="86" spans="1:6" x14ac:dyDescent="0.2">
      <c r="A86" s="7"/>
      <c r="B86" s="11"/>
      <c r="C86" s="8"/>
      <c r="D86" s="9"/>
      <c r="E86" s="10"/>
      <c r="F86" s="12"/>
    </row>
    <row r="87" spans="1:6" ht="80.25" customHeight="1" x14ac:dyDescent="0.2">
      <c r="A87" s="7" t="s">
        <v>39</v>
      </c>
      <c r="B87" s="1" t="s">
        <v>76</v>
      </c>
      <c r="C87" s="8"/>
      <c r="D87" s="51"/>
      <c r="E87" s="10"/>
      <c r="F87" s="12"/>
    </row>
    <row r="88" spans="1:6" x14ac:dyDescent="0.2">
      <c r="A88" s="7"/>
      <c r="B88" s="221" t="s">
        <v>263</v>
      </c>
      <c r="C88" s="26" t="s">
        <v>15</v>
      </c>
      <c r="D88" s="30">
        <v>1</v>
      </c>
      <c r="E88" s="25"/>
      <c r="F88" s="6">
        <f>D88*E88</f>
        <v>0</v>
      </c>
    </row>
    <row r="89" spans="1:6" x14ac:dyDescent="0.2">
      <c r="A89" s="7"/>
      <c r="B89" s="221" t="s">
        <v>264</v>
      </c>
      <c r="C89" s="26" t="s">
        <v>15</v>
      </c>
      <c r="D89" s="30">
        <v>1</v>
      </c>
      <c r="E89" s="25"/>
      <c r="F89" s="6">
        <f>D89*E89</f>
        <v>0</v>
      </c>
    </row>
    <row r="90" spans="1:6" x14ac:dyDescent="0.2">
      <c r="A90" s="7"/>
      <c r="B90" s="1"/>
      <c r="C90" s="8"/>
      <c r="D90" s="51"/>
      <c r="E90" s="10"/>
      <c r="F90" s="12"/>
    </row>
    <row r="91" spans="1:6" ht="117" customHeight="1" x14ac:dyDescent="0.2">
      <c r="A91" s="7" t="s">
        <v>40</v>
      </c>
      <c r="B91" s="1" t="s">
        <v>77</v>
      </c>
      <c r="C91" s="8"/>
      <c r="D91" s="51"/>
      <c r="E91" s="10"/>
      <c r="F91" s="12"/>
    </row>
    <row r="92" spans="1:6" x14ac:dyDescent="0.2">
      <c r="A92" s="7"/>
      <c r="B92" s="221" t="s">
        <v>263</v>
      </c>
      <c r="C92" s="26" t="s">
        <v>47</v>
      </c>
      <c r="D92" s="30">
        <v>1</v>
      </c>
      <c r="E92" s="25"/>
      <c r="F92" s="6">
        <f>D92*E92</f>
        <v>0</v>
      </c>
    </row>
    <row r="93" spans="1:6" x14ac:dyDescent="0.2">
      <c r="A93" s="7"/>
      <c r="B93" s="221" t="s">
        <v>264</v>
      </c>
      <c r="C93" s="26" t="s">
        <v>47</v>
      </c>
      <c r="D93" s="30">
        <v>1</v>
      </c>
      <c r="E93" s="25"/>
      <c r="F93" s="6">
        <f>D93*E93</f>
        <v>0</v>
      </c>
    </row>
    <row r="94" spans="1:6" x14ac:dyDescent="0.2">
      <c r="A94" s="7"/>
      <c r="B94" s="1"/>
      <c r="C94" s="2"/>
      <c r="D94" s="3"/>
      <c r="E94" s="4"/>
      <c r="F94" s="5"/>
    </row>
    <row r="95" spans="1:6" ht="180" customHeight="1" x14ac:dyDescent="0.2">
      <c r="A95" s="7" t="s">
        <v>55</v>
      </c>
      <c r="B95" s="20" t="s">
        <v>89</v>
      </c>
      <c r="C95" s="2"/>
      <c r="D95" s="4"/>
      <c r="E95" s="4"/>
      <c r="F95" s="5"/>
    </row>
    <row r="96" spans="1:6" x14ac:dyDescent="0.2">
      <c r="A96" s="7"/>
      <c r="B96" s="221" t="s">
        <v>263</v>
      </c>
      <c r="C96" s="26" t="s">
        <v>43</v>
      </c>
      <c r="D96" s="25">
        <v>166</v>
      </c>
      <c r="E96" s="25"/>
      <c r="F96" s="6">
        <f>D96*E96</f>
        <v>0</v>
      </c>
    </row>
    <row r="97" spans="1:6" x14ac:dyDescent="0.2">
      <c r="A97" s="7"/>
      <c r="B97" s="221" t="s">
        <v>264</v>
      </c>
      <c r="C97" s="26" t="s">
        <v>43</v>
      </c>
      <c r="D97" s="25">
        <v>166</v>
      </c>
      <c r="E97" s="25"/>
      <c r="F97" s="6">
        <f>D97*E97</f>
        <v>0</v>
      </c>
    </row>
    <row r="98" spans="1:6" x14ac:dyDescent="0.2">
      <c r="A98" s="7"/>
      <c r="B98" s="1"/>
      <c r="C98" s="2"/>
      <c r="D98" s="3"/>
      <c r="E98" s="4"/>
      <c r="F98" s="5"/>
    </row>
    <row r="99" spans="1:6" ht="63.75" x14ac:dyDescent="0.2">
      <c r="A99" s="7" t="s">
        <v>63</v>
      </c>
      <c r="B99" s="27" t="s">
        <v>90</v>
      </c>
      <c r="C99" s="2"/>
      <c r="D99" s="4"/>
      <c r="E99" s="4"/>
      <c r="F99" s="5"/>
    </row>
    <row r="100" spans="1:6" x14ac:dyDescent="0.2">
      <c r="A100" s="7"/>
      <c r="B100" s="221" t="s">
        <v>263</v>
      </c>
      <c r="C100" s="26" t="s">
        <v>15</v>
      </c>
      <c r="D100" s="25">
        <v>4</v>
      </c>
      <c r="E100" s="25"/>
      <c r="F100" s="6">
        <f>D100*E100</f>
        <v>0</v>
      </c>
    </row>
    <row r="101" spans="1:6" x14ac:dyDescent="0.2">
      <c r="A101" s="7"/>
      <c r="B101" s="221" t="s">
        <v>264</v>
      </c>
      <c r="C101" s="26" t="s">
        <v>15</v>
      </c>
      <c r="D101" s="25">
        <v>4</v>
      </c>
      <c r="E101" s="25"/>
      <c r="F101" s="6">
        <f>D101*E101</f>
        <v>0</v>
      </c>
    </row>
    <row r="102" spans="1:6" x14ac:dyDescent="0.2">
      <c r="A102" s="7"/>
      <c r="B102" s="1"/>
      <c r="C102" s="2"/>
      <c r="D102" s="3"/>
      <c r="E102" s="4"/>
      <c r="F102" s="5"/>
    </row>
    <row r="103" spans="1:6" ht="78" customHeight="1" x14ac:dyDescent="0.2">
      <c r="A103" s="7" t="s">
        <v>61</v>
      </c>
      <c r="B103" s="1" t="s">
        <v>78</v>
      </c>
      <c r="C103" s="8"/>
      <c r="D103" s="51"/>
      <c r="E103" s="10"/>
      <c r="F103" s="12"/>
    </row>
    <row r="104" spans="1:6" x14ac:dyDescent="0.2">
      <c r="A104" s="7"/>
      <c r="B104" s="221" t="s">
        <v>263</v>
      </c>
      <c r="C104" s="26" t="s">
        <v>34</v>
      </c>
      <c r="D104" s="30">
        <v>29</v>
      </c>
      <c r="E104" s="25"/>
      <c r="F104" s="6">
        <f>D104*E104</f>
        <v>0</v>
      </c>
    </row>
    <row r="105" spans="1:6" x14ac:dyDescent="0.2">
      <c r="A105" s="7"/>
      <c r="B105" s="221" t="s">
        <v>264</v>
      </c>
      <c r="C105" s="26" t="s">
        <v>34</v>
      </c>
      <c r="D105" s="30">
        <v>29</v>
      </c>
      <c r="E105" s="25"/>
      <c r="F105" s="6">
        <f>D105*E105</f>
        <v>0</v>
      </c>
    </row>
    <row r="106" spans="1:6" x14ac:dyDescent="0.2">
      <c r="A106" s="38"/>
      <c r="B106" s="63"/>
      <c r="C106" s="16"/>
      <c r="D106" s="17"/>
      <c r="E106" s="64"/>
      <c r="F106" s="65"/>
    </row>
    <row r="107" spans="1:6" x14ac:dyDescent="0.2">
      <c r="A107" s="7"/>
      <c r="B107" s="45" t="s">
        <v>41</v>
      </c>
      <c r="C107" s="8"/>
      <c r="D107" s="9"/>
      <c r="E107" s="10"/>
      <c r="F107" s="28">
        <f>SUM(F84:F106)</f>
        <v>0</v>
      </c>
    </row>
    <row r="108" spans="1:6" x14ac:dyDescent="0.2">
      <c r="A108" s="7"/>
      <c r="B108" s="45"/>
      <c r="C108" s="8"/>
      <c r="D108" s="9"/>
      <c r="E108" s="10"/>
      <c r="F108" s="28"/>
    </row>
    <row r="109" spans="1:6" x14ac:dyDescent="0.2">
      <c r="A109" s="60"/>
      <c r="B109" s="11"/>
      <c r="C109" s="8"/>
      <c r="D109" s="9"/>
      <c r="E109" s="10"/>
      <c r="F109" s="12"/>
    </row>
    <row r="110" spans="1:6" x14ac:dyDescent="0.2">
      <c r="A110" s="7"/>
      <c r="B110" s="66" t="s">
        <v>42</v>
      </c>
      <c r="C110" s="8"/>
      <c r="D110" s="9"/>
      <c r="E110" s="10"/>
      <c r="F110" s="28"/>
    </row>
    <row r="111" spans="1:6" x14ac:dyDescent="0.2">
      <c r="A111" s="7"/>
      <c r="B111" s="11"/>
      <c r="C111" s="8"/>
      <c r="D111" s="9"/>
      <c r="E111" s="10"/>
      <c r="F111" s="12"/>
    </row>
    <row r="112" spans="1:6" x14ac:dyDescent="0.2">
      <c r="A112" s="44" t="s">
        <v>12</v>
      </c>
      <c r="B112" s="45" t="s">
        <v>13</v>
      </c>
      <c r="C112" s="8"/>
      <c r="D112" s="9"/>
      <c r="E112" s="9"/>
      <c r="F112" s="28">
        <f>F15</f>
        <v>0</v>
      </c>
    </row>
    <row r="113" spans="1:6" x14ac:dyDescent="0.2">
      <c r="A113" s="7"/>
      <c r="B113" s="11"/>
      <c r="C113" s="8"/>
      <c r="D113" s="9"/>
      <c r="E113" s="9"/>
      <c r="F113" s="28"/>
    </row>
    <row r="114" spans="1:6" x14ac:dyDescent="0.2">
      <c r="A114" s="44" t="s">
        <v>17</v>
      </c>
      <c r="B114" s="45" t="s">
        <v>25</v>
      </c>
      <c r="C114" s="8"/>
      <c r="D114" s="9"/>
      <c r="F114" s="67">
        <f>F44</f>
        <v>0</v>
      </c>
    </row>
    <row r="115" spans="1:6" x14ac:dyDescent="0.2">
      <c r="B115" s="45"/>
      <c r="C115" s="8"/>
      <c r="D115" s="9"/>
      <c r="F115" s="67"/>
    </row>
    <row r="116" spans="1:6" x14ac:dyDescent="0.2">
      <c r="A116" s="44" t="s">
        <v>24</v>
      </c>
      <c r="B116" s="45" t="s">
        <v>44</v>
      </c>
      <c r="C116" s="8"/>
      <c r="D116" s="9"/>
      <c r="F116" s="67">
        <f>F78</f>
        <v>0</v>
      </c>
    </row>
    <row r="117" spans="1:6" x14ac:dyDescent="0.2">
      <c r="B117" s="45"/>
      <c r="C117" s="8"/>
      <c r="D117" s="9"/>
      <c r="F117" s="67"/>
    </row>
    <row r="118" spans="1:6" x14ac:dyDescent="0.2">
      <c r="A118" s="44" t="s">
        <v>36</v>
      </c>
      <c r="B118" s="45" t="s">
        <v>37</v>
      </c>
      <c r="C118" s="8"/>
      <c r="D118" s="9"/>
      <c r="E118" s="284">
        <f>F107</f>
        <v>0</v>
      </c>
      <c r="F118" s="284"/>
    </row>
    <row r="119" spans="1:6" x14ac:dyDescent="0.2">
      <c r="A119" s="59"/>
      <c r="B119" s="15"/>
      <c r="C119" s="16"/>
      <c r="D119" s="17"/>
      <c r="E119" s="17"/>
      <c r="F119" s="68"/>
    </row>
    <row r="120" spans="1:6" x14ac:dyDescent="0.2">
      <c r="A120" s="44"/>
      <c r="B120" s="18"/>
    </row>
    <row r="121" spans="1:6" x14ac:dyDescent="0.2">
      <c r="A121" s="44"/>
      <c r="B121" s="45" t="s">
        <v>87</v>
      </c>
      <c r="C121" s="8"/>
      <c r="D121" s="9"/>
      <c r="E121" s="284">
        <f>SUM(E112:F118)</f>
        <v>0</v>
      </c>
      <c r="F121" s="284"/>
    </row>
    <row r="122" spans="1:6" ht="12.75" customHeight="1" x14ac:dyDescent="0.2">
      <c r="A122" s="60"/>
      <c r="B122" s="45"/>
      <c r="C122" s="8"/>
      <c r="D122" s="9"/>
      <c r="E122" s="28"/>
      <c r="F122" s="28"/>
    </row>
    <row r="123" spans="1:6" x14ac:dyDescent="0.2">
      <c r="A123" s="7"/>
      <c r="B123" s="19"/>
      <c r="D123" s="9"/>
      <c r="E123" s="9"/>
      <c r="F123" s="28"/>
    </row>
    <row r="124" spans="1:6" x14ac:dyDescent="0.2">
      <c r="A124" s="7"/>
      <c r="B124" s="11"/>
      <c r="C124" s="8"/>
      <c r="D124" s="9"/>
      <c r="E124" s="10"/>
      <c r="F124" s="12"/>
    </row>
    <row r="125" spans="1:6" x14ac:dyDescent="0.2">
      <c r="A125" s="7"/>
      <c r="C125" s="8"/>
      <c r="D125" s="9"/>
      <c r="E125" s="10"/>
      <c r="F125" s="12"/>
    </row>
    <row r="126" spans="1:6" x14ac:dyDescent="0.2">
      <c r="A126" s="35" t="s">
        <v>3</v>
      </c>
      <c r="B126" s="36" t="s">
        <v>56</v>
      </c>
      <c r="C126" s="8"/>
      <c r="D126" s="34"/>
      <c r="E126" s="8"/>
      <c r="F126" s="8"/>
    </row>
    <row r="127" spans="1:6" x14ac:dyDescent="0.2">
      <c r="A127" s="7"/>
      <c r="B127" s="11"/>
      <c r="C127" s="8"/>
      <c r="D127" s="9"/>
      <c r="E127" s="10"/>
      <c r="F127" s="12"/>
    </row>
    <row r="128" spans="1:6" x14ac:dyDescent="0.2">
      <c r="A128" s="13" t="s">
        <v>12</v>
      </c>
      <c r="B128" s="14" t="s">
        <v>13</v>
      </c>
      <c r="C128" s="8"/>
      <c r="D128" s="9"/>
      <c r="E128" s="10"/>
      <c r="F128" s="12"/>
    </row>
    <row r="129" spans="1:6" x14ac:dyDescent="0.2">
      <c r="A129" s="35"/>
      <c r="B129" s="11"/>
      <c r="C129" s="8"/>
      <c r="D129" s="9"/>
      <c r="E129" s="10"/>
      <c r="F129" s="12"/>
    </row>
    <row r="130" spans="1:6" ht="127.5" x14ac:dyDescent="0.2">
      <c r="A130" s="37" t="s">
        <v>14</v>
      </c>
      <c r="B130" s="20" t="s">
        <v>69</v>
      </c>
      <c r="C130" s="8"/>
      <c r="D130" s="9"/>
      <c r="E130" s="10"/>
      <c r="F130" s="12"/>
    </row>
    <row r="131" spans="1:6" x14ac:dyDescent="0.2">
      <c r="B131" s="20"/>
      <c r="C131" s="26" t="s">
        <v>47</v>
      </c>
      <c r="D131" s="29">
        <v>1</v>
      </c>
      <c r="E131" s="25"/>
      <c r="F131" s="6">
        <f>D131*E131</f>
        <v>0</v>
      </c>
    </row>
    <row r="132" spans="1:6" x14ac:dyDescent="0.2">
      <c r="A132" s="7"/>
      <c r="B132" s="20"/>
      <c r="C132" s="8"/>
      <c r="D132" s="9"/>
      <c r="E132" s="10"/>
      <c r="F132" s="12"/>
    </row>
    <row r="133" spans="1:6" ht="105" customHeight="1" x14ac:dyDescent="0.2">
      <c r="A133" s="37" t="s">
        <v>50</v>
      </c>
      <c r="B133" s="20" t="s">
        <v>79</v>
      </c>
      <c r="C133" s="8"/>
      <c r="D133" s="9"/>
      <c r="E133" s="10"/>
      <c r="F133" s="12"/>
    </row>
    <row r="134" spans="1:6" x14ac:dyDescent="0.2">
      <c r="A134" s="7"/>
      <c r="B134" s="20"/>
      <c r="C134" s="26" t="s">
        <v>47</v>
      </c>
      <c r="D134" s="29">
        <v>1</v>
      </c>
      <c r="E134" s="25"/>
      <c r="F134" s="6">
        <f>D134*E134</f>
        <v>0</v>
      </c>
    </row>
    <row r="135" spans="1:6" x14ac:dyDescent="0.2">
      <c r="A135" s="38"/>
      <c r="B135" s="11"/>
      <c r="C135" s="8"/>
      <c r="D135" s="9"/>
      <c r="E135" s="10"/>
      <c r="F135" s="12"/>
    </row>
    <row r="136" spans="1:6" x14ac:dyDescent="0.2">
      <c r="A136" s="7"/>
      <c r="B136" s="39" t="s">
        <v>16</v>
      </c>
      <c r="C136" s="40"/>
      <c r="D136" s="41"/>
      <c r="E136" s="42"/>
      <c r="F136" s="43">
        <f>SUM(F129:F135)</f>
        <v>0</v>
      </c>
    </row>
    <row r="137" spans="1:6" x14ac:dyDescent="0.2">
      <c r="A137" s="7"/>
      <c r="B137" s="11"/>
      <c r="C137" s="8"/>
      <c r="D137" s="9"/>
      <c r="E137" s="10"/>
      <c r="F137" s="12"/>
    </row>
    <row r="138" spans="1:6" x14ac:dyDescent="0.2">
      <c r="A138" s="7"/>
      <c r="B138" s="11"/>
      <c r="C138" s="8"/>
      <c r="D138" s="9"/>
      <c r="E138" s="10"/>
      <c r="F138" s="12"/>
    </row>
    <row r="139" spans="1:6" x14ac:dyDescent="0.2">
      <c r="A139" s="44" t="s">
        <v>17</v>
      </c>
      <c r="B139" s="45" t="s">
        <v>25</v>
      </c>
      <c r="C139" s="46"/>
      <c r="D139" s="47"/>
      <c r="E139" s="48"/>
      <c r="F139" s="49"/>
    </row>
    <row r="140" spans="1:6" x14ac:dyDescent="0.2">
      <c r="A140" s="7"/>
      <c r="B140" s="50"/>
      <c r="C140" s="46"/>
      <c r="D140" s="47"/>
      <c r="E140" s="48"/>
      <c r="F140" s="49"/>
    </row>
    <row r="141" spans="1:6" ht="242.25" x14ac:dyDescent="0.2">
      <c r="A141" s="7" t="s">
        <v>18</v>
      </c>
      <c r="B141" s="20" t="s">
        <v>48</v>
      </c>
      <c r="C141" s="8"/>
      <c r="D141" s="51"/>
      <c r="E141" s="10"/>
      <c r="F141" s="12"/>
    </row>
    <row r="142" spans="1:6" x14ac:dyDescent="0.2">
      <c r="B142" s="221" t="s">
        <v>263</v>
      </c>
      <c r="C142" s="26" t="s">
        <v>15</v>
      </c>
      <c r="D142" s="30">
        <v>11</v>
      </c>
      <c r="E142" s="25"/>
      <c r="F142" s="6">
        <f>D142*E142</f>
        <v>0</v>
      </c>
    </row>
    <row r="143" spans="1:6" x14ac:dyDescent="0.2">
      <c r="B143" s="221" t="s">
        <v>264</v>
      </c>
      <c r="C143" s="26" t="s">
        <v>15</v>
      </c>
      <c r="D143" s="30">
        <v>11</v>
      </c>
      <c r="E143" s="25"/>
      <c r="F143" s="6">
        <f>D143*E143</f>
        <v>0</v>
      </c>
    </row>
    <row r="144" spans="1:6" x14ac:dyDescent="0.2">
      <c r="A144" s="52"/>
      <c r="B144" s="20"/>
      <c r="C144" s="8"/>
      <c r="D144" s="51"/>
      <c r="E144" s="10"/>
      <c r="F144" s="12"/>
    </row>
    <row r="145" spans="1:6" ht="257.25" customHeight="1" x14ac:dyDescent="0.2">
      <c r="A145" s="7" t="s">
        <v>19</v>
      </c>
      <c r="B145" s="20" t="s">
        <v>80</v>
      </c>
      <c r="C145" s="8"/>
      <c r="D145" s="51"/>
      <c r="E145" s="10"/>
      <c r="F145" s="12"/>
    </row>
    <row r="146" spans="1:6" x14ac:dyDescent="0.2">
      <c r="A146" s="7"/>
      <c r="B146" s="221" t="s">
        <v>263</v>
      </c>
      <c r="C146" s="26" t="s">
        <v>15</v>
      </c>
      <c r="D146" s="30">
        <v>2</v>
      </c>
      <c r="E146" s="25"/>
      <c r="F146" s="6">
        <f>D146*E146</f>
        <v>0</v>
      </c>
    </row>
    <row r="147" spans="1:6" x14ac:dyDescent="0.2">
      <c r="A147" s="7"/>
      <c r="B147" s="221" t="s">
        <v>264</v>
      </c>
      <c r="C147" s="26" t="s">
        <v>15</v>
      </c>
      <c r="D147" s="30">
        <v>2</v>
      </c>
      <c r="E147" s="25"/>
      <c r="F147" s="6">
        <f>D147*E147</f>
        <v>0</v>
      </c>
    </row>
    <row r="148" spans="1:6" ht="12.75" customHeight="1" x14ac:dyDescent="0.2">
      <c r="A148" s="7"/>
      <c r="B148" s="20"/>
      <c r="C148" s="8"/>
      <c r="D148" s="51"/>
      <c r="E148" s="10"/>
      <c r="F148" s="12"/>
    </row>
    <row r="149" spans="1:6" ht="284.25" customHeight="1" x14ac:dyDescent="0.2">
      <c r="A149" s="7" t="s">
        <v>20</v>
      </c>
      <c r="B149" s="20" t="s">
        <v>57</v>
      </c>
      <c r="C149" s="8"/>
      <c r="D149" s="51"/>
      <c r="E149" s="10"/>
      <c r="F149" s="12"/>
    </row>
    <row r="150" spans="1:6" x14ac:dyDescent="0.2">
      <c r="A150" s="7"/>
      <c r="B150" s="221" t="s">
        <v>263</v>
      </c>
      <c r="C150" s="26" t="s">
        <v>43</v>
      </c>
      <c r="D150" s="30">
        <v>266</v>
      </c>
      <c r="E150" s="25"/>
      <c r="F150" s="6">
        <f>D150*E150</f>
        <v>0</v>
      </c>
    </row>
    <row r="151" spans="1:6" x14ac:dyDescent="0.2">
      <c r="A151" s="7"/>
      <c r="B151" s="221" t="s">
        <v>264</v>
      </c>
      <c r="C151" s="26" t="s">
        <v>43</v>
      </c>
      <c r="D151" s="30">
        <v>266</v>
      </c>
      <c r="E151" s="25"/>
      <c r="F151" s="6">
        <f>D151*E151</f>
        <v>0</v>
      </c>
    </row>
    <row r="152" spans="1:6" x14ac:dyDescent="0.2">
      <c r="A152" s="7"/>
      <c r="B152" s="20"/>
      <c r="C152" s="8"/>
      <c r="D152" s="51"/>
      <c r="E152" s="10"/>
      <c r="F152" s="12"/>
    </row>
    <row r="153" spans="1:6" ht="181.5" x14ac:dyDescent="0.2">
      <c r="A153" s="52" t="s">
        <v>21</v>
      </c>
      <c r="B153" s="1" t="s">
        <v>94</v>
      </c>
      <c r="C153" s="46"/>
      <c r="D153" s="47"/>
      <c r="E153" s="48"/>
      <c r="F153" s="49"/>
    </row>
    <row r="154" spans="1:6" ht="14.25" x14ac:dyDescent="0.2">
      <c r="A154" s="7"/>
      <c r="B154" s="221" t="s">
        <v>263</v>
      </c>
      <c r="C154" s="54" t="s">
        <v>92</v>
      </c>
      <c r="D154" s="55">
        <v>70</v>
      </c>
      <c r="E154" s="22"/>
      <c r="F154" s="56">
        <f>D154*E154</f>
        <v>0</v>
      </c>
    </row>
    <row r="155" spans="1:6" ht="14.25" x14ac:dyDescent="0.2">
      <c r="A155" s="7"/>
      <c r="B155" s="221" t="s">
        <v>264</v>
      </c>
      <c r="C155" s="54" t="s">
        <v>92</v>
      </c>
      <c r="D155" s="55">
        <v>70</v>
      </c>
      <c r="E155" s="22"/>
      <c r="F155" s="56">
        <f>D155*E155</f>
        <v>0</v>
      </c>
    </row>
    <row r="156" spans="1:6" x14ac:dyDescent="0.2">
      <c r="A156" s="7"/>
      <c r="B156" s="1"/>
      <c r="C156" s="46"/>
      <c r="D156" s="47"/>
      <c r="E156" s="48"/>
      <c r="F156" s="49"/>
    </row>
    <row r="157" spans="1:6" ht="63.75" x14ac:dyDescent="0.2">
      <c r="A157" s="37" t="s">
        <v>22</v>
      </c>
      <c r="B157" s="20" t="s">
        <v>72</v>
      </c>
      <c r="C157" s="46"/>
      <c r="D157" s="47"/>
      <c r="E157" s="48"/>
      <c r="F157" s="49"/>
    </row>
    <row r="158" spans="1:6" x14ac:dyDescent="0.2">
      <c r="A158" s="52"/>
      <c r="B158" s="221" t="s">
        <v>263</v>
      </c>
      <c r="C158" s="54" t="s">
        <v>34</v>
      </c>
      <c r="D158" s="55">
        <v>3900</v>
      </c>
      <c r="E158" s="22"/>
      <c r="F158" s="56">
        <f>D158*E158</f>
        <v>0</v>
      </c>
    </row>
    <row r="159" spans="1:6" x14ac:dyDescent="0.2">
      <c r="A159" s="52"/>
      <c r="B159" s="221" t="s">
        <v>264</v>
      </c>
      <c r="C159" s="54" t="s">
        <v>34</v>
      </c>
      <c r="D159" s="55">
        <v>3900</v>
      </c>
      <c r="E159" s="22"/>
      <c r="F159" s="56">
        <f>D159*E159</f>
        <v>0</v>
      </c>
    </row>
    <row r="160" spans="1:6" x14ac:dyDescent="0.2">
      <c r="A160" s="52"/>
      <c r="B160" s="1"/>
      <c r="C160" s="46"/>
      <c r="D160" s="47"/>
      <c r="E160" s="48"/>
      <c r="F160" s="49"/>
    </row>
    <row r="161" spans="1:6" ht="66.75" customHeight="1" x14ac:dyDescent="0.2">
      <c r="A161" s="37" t="s">
        <v>23</v>
      </c>
      <c r="B161" s="20" t="s">
        <v>73</v>
      </c>
      <c r="C161" s="46"/>
      <c r="D161" s="47"/>
      <c r="E161" s="48"/>
      <c r="F161" s="49"/>
    </row>
    <row r="162" spans="1:6" x14ac:dyDescent="0.2">
      <c r="A162" s="7"/>
      <c r="B162" s="221" t="s">
        <v>263</v>
      </c>
      <c r="C162" s="26" t="s">
        <v>34</v>
      </c>
      <c r="D162" s="29">
        <v>5600</v>
      </c>
      <c r="E162" s="25"/>
      <c r="F162" s="6">
        <f>D162*E162</f>
        <v>0</v>
      </c>
    </row>
    <row r="163" spans="1:6" x14ac:dyDescent="0.2">
      <c r="A163" s="7"/>
      <c r="B163" s="221" t="s">
        <v>264</v>
      </c>
      <c r="C163" s="26" t="s">
        <v>34</v>
      </c>
      <c r="D163" s="29">
        <v>5600</v>
      </c>
      <c r="E163" s="25"/>
      <c r="F163" s="6">
        <f>D163*E163</f>
        <v>0</v>
      </c>
    </row>
    <row r="164" spans="1:6" x14ac:dyDescent="0.2">
      <c r="A164" s="7"/>
      <c r="B164" s="20"/>
      <c r="C164" s="2"/>
      <c r="D164" s="70"/>
      <c r="E164" s="4"/>
      <c r="F164" s="5"/>
    </row>
    <row r="165" spans="1:6" ht="184.5" customHeight="1" x14ac:dyDescent="0.2">
      <c r="A165" s="37" t="s">
        <v>59</v>
      </c>
      <c r="B165" s="20" t="s">
        <v>95</v>
      </c>
      <c r="C165" s="46"/>
      <c r="D165" s="47"/>
      <c r="E165" s="48"/>
      <c r="F165" s="49"/>
    </row>
    <row r="166" spans="1:6" ht="14.25" x14ac:dyDescent="0.2">
      <c r="A166" s="7"/>
      <c r="B166" s="20"/>
      <c r="C166" s="54" t="s">
        <v>92</v>
      </c>
      <c r="D166" s="29">
        <v>1</v>
      </c>
      <c r="E166" s="25"/>
      <c r="F166" s="6">
        <f>D166*E166</f>
        <v>0</v>
      </c>
    </row>
    <row r="167" spans="1:6" x14ac:dyDescent="0.2">
      <c r="A167" s="38"/>
      <c r="B167" s="20"/>
      <c r="C167" s="2"/>
      <c r="D167" s="70"/>
      <c r="E167" s="4"/>
      <c r="F167" s="5"/>
    </row>
    <row r="168" spans="1:6" x14ac:dyDescent="0.2">
      <c r="A168" s="7"/>
      <c r="B168" s="39" t="s">
        <v>35</v>
      </c>
      <c r="C168" s="40"/>
      <c r="D168" s="41"/>
      <c r="E168" s="57"/>
      <c r="F168" s="57">
        <f>SUM(F141:F166)</f>
        <v>0</v>
      </c>
    </row>
    <row r="169" spans="1:6" x14ac:dyDescent="0.2">
      <c r="B169" s="45"/>
    </row>
    <row r="170" spans="1:6" x14ac:dyDescent="0.2">
      <c r="A170" s="7"/>
      <c r="B170" s="45"/>
    </row>
    <row r="171" spans="1:6" x14ac:dyDescent="0.2">
      <c r="A171" s="13" t="s">
        <v>24</v>
      </c>
      <c r="B171" s="45" t="s">
        <v>44</v>
      </c>
    </row>
    <row r="172" spans="1:6" x14ac:dyDescent="0.2">
      <c r="B172" s="45"/>
    </row>
    <row r="173" spans="1:6" ht="114.75" x14ac:dyDescent="0.2">
      <c r="B173" s="21" t="s">
        <v>58</v>
      </c>
    </row>
    <row r="174" spans="1:6" x14ac:dyDescent="0.2">
      <c r="A174" s="13"/>
      <c r="B174" s="45"/>
    </row>
    <row r="175" spans="1:6" ht="165.75" x14ac:dyDescent="0.2">
      <c r="A175" s="7" t="s">
        <v>26</v>
      </c>
      <c r="B175" s="20" t="s">
        <v>67</v>
      </c>
    </row>
    <row r="176" spans="1:6" x14ac:dyDescent="0.2">
      <c r="B176" s="11"/>
      <c r="C176" s="54" t="s">
        <v>43</v>
      </c>
      <c r="D176" s="29">
        <v>168</v>
      </c>
      <c r="E176" s="25"/>
      <c r="F176" s="6">
        <f>D176*E176</f>
        <v>0</v>
      </c>
    </row>
    <row r="177" spans="1:6" x14ac:dyDescent="0.2">
      <c r="A177" s="7"/>
      <c r="B177" s="11"/>
      <c r="C177" s="46"/>
      <c r="D177" s="9"/>
      <c r="E177" s="10"/>
      <c r="F177" s="12"/>
    </row>
    <row r="178" spans="1:6" ht="114.75" x14ac:dyDescent="0.2">
      <c r="A178" s="7" t="s">
        <v>27</v>
      </c>
      <c r="B178" s="20" t="s">
        <v>49</v>
      </c>
    </row>
    <row r="179" spans="1:6" x14ac:dyDescent="0.2">
      <c r="B179" s="11"/>
      <c r="C179" s="54" t="s">
        <v>43</v>
      </c>
      <c r="D179" s="29">
        <v>48</v>
      </c>
      <c r="E179" s="25"/>
      <c r="F179" s="6">
        <f>D179*E179</f>
        <v>0</v>
      </c>
    </row>
    <row r="180" spans="1:6" x14ac:dyDescent="0.2">
      <c r="A180" s="7"/>
      <c r="B180" s="45"/>
    </row>
    <row r="181" spans="1:6" ht="127.5" x14ac:dyDescent="0.2">
      <c r="A181" s="7" t="s">
        <v>28</v>
      </c>
      <c r="B181" s="20" t="s">
        <v>1</v>
      </c>
    </row>
    <row r="182" spans="1:6" x14ac:dyDescent="0.2">
      <c r="B182" s="221" t="s">
        <v>263</v>
      </c>
      <c r="C182" s="26" t="s">
        <v>34</v>
      </c>
      <c r="D182" s="29">
        <v>21000</v>
      </c>
      <c r="E182" s="25"/>
      <c r="F182" s="6">
        <f>D182*E182</f>
        <v>0</v>
      </c>
    </row>
    <row r="183" spans="1:6" x14ac:dyDescent="0.2">
      <c r="B183" s="221" t="s">
        <v>264</v>
      </c>
      <c r="C183" s="26" t="s">
        <v>34</v>
      </c>
      <c r="D183" s="29">
        <v>21000</v>
      </c>
      <c r="E183" s="25"/>
      <c r="F183" s="6">
        <f>D183*E183</f>
        <v>0</v>
      </c>
    </row>
    <row r="184" spans="1:6" x14ac:dyDescent="0.2">
      <c r="A184" s="7"/>
      <c r="B184" s="45"/>
    </row>
    <row r="185" spans="1:6" ht="114.75" x14ac:dyDescent="0.2">
      <c r="A185" s="7" t="s">
        <v>29</v>
      </c>
      <c r="B185" s="20" t="s">
        <v>2</v>
      </c>
    </row>
    <row r="186" spans="1:6" x14ac:dyDescent="0.2">
      <c r="B186" s="221" t="s">
        <v>263</v>
      </c>
      <c r="C186" s="26" t="s">
        <v>34</v>
      </c>
      <c r="D186" s="29">
        <v>17400</v>
      </c>
      <c r="E186" s="25"/>
      <c r="F186" s="6">
        <f>D186*E186</f>
        <v>0</v>
      </c>
    </row>
    <row r="187" spans="1:6" x14ac:dyDescent="0.2">
      <c r="B187" s="221" t="s">
        <v>264</v>
      </c>
      <c r="C187" s="26" t="s">
        <v>34</v>
      </c>
      <c r="D187" s="29">
        <v>17400</v>
      </c>
      <c r="E187" s="25"/>
      <c r="F187" s="6">
        <f>D187*E187</f>
        <v>0</v>
      </c>
    </row>
    <row r="188" spans="1:6" x14ac:dyDescent="0.2">
      <c r="A188" s="7"/>
      <c r="B188" s="45"/>
    </row>
    <row r="189" spans="1:6" ht="257.25" customHeight="1" x14ac:dyDescent="0.2">
      <c r="A189" s="7" t="s">
        <v>30</v>
      </c>
      <c r="B189" s="20" t="s">
        <v>68</v>
      </c>
    </row>
    <row r="190" spans="1:6" ht="14.25" x14ac:dyDescent="0.2">
      <c r="B190" s="221" t="s">
        <v>263</v>
      </c>
      <c r="C190" s="54" t="s">
        <v>93</v>
      </c>
      <c r="D190" s="55">
        <v>241</v>
      </c>
      <c r="E190" s="22"/>
      <c r="F190" s="56">
        <f>D190*E190</f>
        <v>0</v>
      </c>
    </row>
    <row r="191" spans="1:6" ht="14.25" x14ac:dyDescent="0.2">
      <c r="B191" s="221" t="s">
        <v>264</v>
      </c>
      <c r="C191" s="54" t="s">
        <v>93</v>
      </c>
      <c r="D191" s="55">
        <v>241</v>
      </c>
      <c r="E191" s="22"/>
      <c r="F191" s="56">
        <f>D191*E191</f>
        <v>0</v>
      </c>
    </row>
    <row r="192" spans="1:6" x14ac:dyDescent="0.2">
      <c r="A192" s="7"/>
      <c r="B192" s="45"/>
      <c r="C192" s="46"/>
      <c r="D192" s="47"/>
      <c r="E192" s="48"/>
      <c r="F192" s="49"/>
    </row>
    <row r="193" spans="1:6" ht="89.25" x14ac:dyDescent="0.2">
      <c r="A193" s="7" t="s">
        <v>31</v>
      </c>
      <c r="B193" s="20" t="s">
        <v>65</v>
      </c>
    </row>
    <row r="194" spans="1:6" x14ac:dyDescent="0.2">
      <c r="B194" s="45"/>
      <c r="C194" s="54" t="s">
        <v>15</v>
      </c>
      <c r="D194" s="55">
        <v>13</v>
      </c>
      <c r="E194" s="22"/>
      <c r="F194" s="56">
        <f>D194*E194</f>
        <v>0</v>
      </c>
    </row>
    <row r="195" spans="1:6" x14ac:dyDescent="0.2">
      <c r="A195" s="7"/>
      <c r="B195" s="45"/>
      <c r="C195" s="46"/>
      <c r="D195" s="47"/>
      <c r="E195" s="48"/>
      <c r="F195" s="49"/>
    </row>
    <row r="196" spans="1:6" ht="51" x14ac:dyDescent="0.2">
      <c r="A196" s="7" t="s">
        <v>32</v>
      </c>
      <c r="B196" s="20" t="s">
        <v>0</v>
      </c>
      <c r="C196" s="46"/>
      <c r="D196" s="47"/>
      <c r="E196" s="48"/>
      <c r="F196" s="49"/>
    </row>
    <row r="197" spans="1:6" x14ac:dyDescent="0.2">
      <c r="A197" s="7"/>
      <c r="B197" s="45"/>
      <c r="C197" s="26" t="s">
        <v>47</v>
      </c>
      <c r="D197" s="55">
        <v>1</v>
      </c>
      <c r="E197" s="22"/>
      <c r="F197" s="56">
        <f>D197*E197</f>
        <v>0</v>
      </c>
    </row>
    <row r="198" spans="1:6" x14ac:dyDescent="0.2">
      <c r="A198" s="38"/>
      <c r="B198" s="58"/>
      <c r="C198" s="59"/>
      <c r="D198" s="59"/>
      <c r="E198" s="59"/>
      <c r="F198" s="59"/>
    </row>
    <row r="199" spans="1:6" x14ac:dyDescent="0.2">
      <c r="A199" s="60"/>
      <c r="B199" s="45" t="s">
        <v>45</v>
      </c>
      <c r="C199" s="8"/>
      <c r="D199" s="9"/>
      <c r="E199" s="10"/>
      <c r="F199" s="28">
        <f>SUM(F175:F198)</f>
        <v>0</v>
      </c>
    </row>
    <row r="200" spans="1:6" x14ac:dyDescent="0.2">
      <c r="B200" s="45"/>
      <c r="C200" s="8"/>
      <c r="D200" s="9"/>
      <c r="E200" s="10"/>
      <c r="F200" s="28"/>
    </row>
    <row r="201" spans="1:6" x14ac:dyDescent="0.2">
      <c r="A201" s="7"/>
      <c r="B201" s="45"/>
      <c r="C201" s="8"/>
      <c r="D201" s="9"/>
      <c r="E201" s="10"/>
      <c r="F201" s="28"/>
    </row>
    <row r="202" spans="1:6" x14ac:dyDescent="0.2">
      <c r="A202" s="44" t="s">
        <v>36</v>
      </c>
      <c r="B202" s="45" t="s">
        <v>37</v>
      </c>
      <c r="C202" s="46"/>
      <c r="D202" s="47"/>
      <c r="E202" s="48"/>
      <c r="F202" s="49"/>
    </row>
    <row r="203" spans="1:6" x14ac:dyDescent="0.2">
      <c r="B203" s="11"/>
      <c r="C203" s="8"/>
      <c r="D203" s="9"/>
      <c r="E203" s="10"/>
      <c r="F203" s="12"/>
    </row>
    <row r="204" spans="1:6" ht="180.75" customHeight="1" x14ac:dyDescent="0.2">
      <c r="A204" s="7" t="s">
        <v>38</v>
      </c>
      <c r="B204" s="1" t="s">
        <v>81</v>
      </c>
      <c r="C204" s="8"/>
      <c r="D204" s="9"/>
      <c r="E204" s="10"/>
      <c r="F204" s="12"/>
    </row>
    <row r="205" spans="1:6" x14ac:dyDescent="0.2">
      <c r="B205" s="221" t="s">
        <v>263</v>
      </c>
      <c r="C205" s="23" t="s">
        <v>4</v>
      </c>
      <c r="D205" s="24">
        <v>101</v>
      </c>
      <c r="E205" s="62"/>
      <c r="F205" s="62">
        <f>ROUND(D205*E205,2)</f>
        <v>0</v>
      </c>
    </row>
    <row r="206" spans="1:6" x14ac:dyDescent="0.2">
      <c r="B206" s="221" t="s">
        <v>264</v>
      </c>
      <c r="C206" s="23" t="s">
        <v>4</v>
      </c>
      <c r="D206" s="24">
        <v>101</v>
      </c>
      <c r="E206" s="62"/>
      <c r="F206" s="62">
        <f>ROUND(D206*E206,2)</f>
        <v>0</v>
      </c>
    </row>
    <row r="207" spans="1:6" x14ac:dyDescent="0.2">
      <c r="A207" s="7"/>
      <c r="B207" s="11"/>
      <c r="C207" s="8"/>
      <c r="D207" s="9"/>
      <c r="E207" s="10"/>
      <c r="F207" s="12"/>
    </row>
    <row r="208" spans="1:6" ht="89.25" x14ac:dyDescent="0.2">
      <c r="A208" s="7" t="s">
        <v>39</v>
      </c>
      <c r="B208" s="1" t="s">
        <v>70</v>
      </c>
      <c r="C208" s="8"/>
      <c r="D208" s="51"/>
      <c r="E208" s="10"/>
      <c r="F208" s="12"/>
    </row>
    <row r="209" spans="1:10" x14ac:dyDescent="0.2">
      <c r="B209" s="221" t="s">
        <v>263</v>
      </c>
      <c r="C209" s="26" t="s">
        <v>15</v>
      </c>
      <c r="D209" s="30">
        <v>1</v>
      </c>
      <c r="E209" s="25"/>
      <c r="F209" s="6">
        <f>D209*E209</f>
        <v>0</v>
      </c>
    </row>
    <row r="210" spans="1:10" x14ac:dyDescent="0.2">
      <c r="B210" s="221" t="s">
        <v>264</v>
      </c>
      <c r="C210" s="26" t="s">
        <v>15</v>
      </c>
      <c r="D210" s="30">
        <v>1</v>
      </c>
      <c r="E210" s="25"/>
      <c r="F210" s="6">
        <f>D210*E210</f>
        <v>0</v>
      </c>
    </row>
    <row r="211" spans="1:10" x14ac:dyDescent="0.2">
      <c r="A211" s="7"/>
      <c r="B211" s="1"/>
      <c r="C211" s="8"/>
      <c r="D211" s="51"/>
      <c r="E211" s="10"/>
      <c r="F211" s="12"/>
    </row>
    <row r="212" spans="1:10" ht="117" customHeight="1" x14ac:dyDescent="0.2">
      <c r="A212" s="7" t="s">
        <v>40</v>
      </c>
      <c r="B212" s="1" t="s">
        <v>83</v>
      </c>
      <c r="C212" s="8"/>
      <c r="D212" s="51"/>
      <c r="E212" s="10"/>
      <c r="F212" s="12"/>
      <c r="J212" s="1"/>
    </row>
    <row r="213" spans="1:10" x14ac:dyDescent="0.2">
      <c r="A213" s="7"/>
      <c r="B213" s="221" t="s">
        <v>263</v>
      </c>
      <c r="C213" s="26" t="s">
        <v>47</v>
      </c>
      <c r="D213" s="30">
        <v>3</v>
      </c>
      <c r="E213" s="25"/>
      <c r="F213" s="6">
        <f>D213*E213</f>
        <v>0</v>
      </c>
    </row>
    <row r="214" spans="1:10" x14ac:dyDescent="0.2">
      <c r="A214" s="7"/>
      <c r="B214" s="221" t="s">
        <v>264</v>
      </c>
      <c r="C214" s="26" t="s">
        <v>47</v>
      </c>
      <c r="D214" s="30">
        <v>3</v>
      </c>
      <c r="E214" s="25"/>
      <c r="F214" s="6">
        <f>D214*E214</f>
        <v>0</v>
      </c>
    </row>
    <row r="215" spans="1:10" x14ac:dyDescent="0.2">
      <c r="A215" s="7"/>
      <c r="B215" s="1"/>
      <c r="C215" s="2"/>
      <c r="D215" s="3"/>
      <c r="E215" s="4"/>
      <c r="F215" s="5"/>
    </row>
    <row r="216" spans="1:10" ht="63.75" x14ac:dyDescent="0.2">
      <c r="A216" s="7" t="s">
        <v>55</v>
      </c>
      <c r="B216" s="1" t="s">
        <v>60</v>
      </c>
      <c r="C216" s="2"/>
      <c r="D216" s="3"/>
      <c r="E216" s="4"/>
      <c r="F216" s="5"/>
    </row>
    <row r="217" spans="1:10" x14ac:dyDescent="0.2">
      <c r="A217" s="7"/>
      <c r="B217" s="221" t="s">
        <v>263</v>
      </c>
      <c r="C217" s="26" t="s">
        <v>15</v>
      </c>
      <c r="D217" s="30">
        <v>4</v>
      </c>
      <c r="E217" s="25"/>
      <c r="F217" s="6">
        <f>D217*E217</f>
        <v>0</v>
      </c>
    </row>
    <row r="218" spans="1:10" x14ac:dyDescent="0.2">
      <c r="A218" s="7"/>
      <c r="B218" s="221" t="s">
        <v>264</v>
      </c>
      <c r="C218" s="26" t="s">
        <v>15</v>
      </c>
      <c r="D218" s="30">
        <v>4</v>
      </c>
      <c r="E218" s="25"/>
      <c r="F218" s="6">
        <f>D218*E218</f>
        <v>0</v>
      </c>
    </row>
    <row r="219" spans="1:10" x14ac:dyDescent="0.2">
      <c r="A219" s="7"/>
      <c r="B219" s="1"/>
      <c r="C219" s="2"/>
      <c r="D219" s="4"/>
      <c r="E219" s="4"/>
      <c r="F219" s="5"/>
    </row>
    <row r="220" spans="1:10" ht="181.5" customHeight="1" x14ac:dyDescent="0.2">
      <c r="A220" s="7" t="s">
        <v>63</v>
      </c>
      <c r="B220" s="20" t="s">
        <v>82</v>
      </c>
      <c r="C220" s="2"/>
      <c r="D220" s="4"/>
      <c r="E220" s="4"/>
      <c r="F220" s="5"/>
    </row>
    <row r="221" spans="1:10" x14ac:dyDescent="0.2">
      <c r="A221" s="7"/>
      <c r="B221" s="221" t="s">
        <v>263</v>
      </c>
      <c r="C221" s="26" t="s">
        <v>43</v>
      </c>
      <c r="D221" s="25">
        <v>300</v>
      </c>
      <c r="E221" s="25"/>
      <c r="F221" s="6">
        <f>D221*E221</f>
        <v>0</v>
      </c>
    </row>
    <row r="222" spans="1:10" x14ac:dyDescent="0.2">
      <c r="A222" s="7"/>
      <c r="B222" s="221" t="s">
        <v>264</v>
      </c>
      <c r="C222" s="26" t="s">
        <v>43</v>
      </c>
      <c r="D222" s="25">
        <v>300</v>
      </c>
      <c r="E222" s="25"/>
      <c r="F222" s="6">
        <f>D222*E222</f>
        <v>0</v>
      </c>
    </row>
    <row r="223" spans="1:10" x14ac:dyDescent="0.2">
      <c r="A223" s="7"/>
      <c r="B223" s="1"/>
      <c r="C223" s="2"/>
      <c r="D223" s="3"/>
      <c r="E223" s="4"/>
      <c r="F223" s="5"/>
    </row>
    <row r="224" spans="1:10" ht="63.75" x14ac:dyDescent="0.2">
      <c r="A224" s="7" t="s">
        <v>61</v>
      </c>
      <c r="B224" s="27" t="s">
        <v>64</v>
      </c>
      <c r="C224" s="2"/>
      <c r="D224" s="4"/>
      <c r="E224" s="4"/>
      <c r="F224" s="5"/>
    </row>
    <row r="225" spans="1:6" x14ac:dyDescent="0.2">
      <c r="A225" s="7"/>
      <c r="B225" s="221" t="s">
        <v>263</v>
      </c>
      <c r="C225" s="26" t="s">
        <v>15</v>
      </c>
      <c r="D225" s="25">
        <v>6</v>
      </c>
      <c r="E225" s="25"/>
      <c r="F225" s="6">
        <f>D225*E225</f>
        <v>0</v>
      </c>
    </row>
    <row r="226" spans="1:6" x14ac:dyDescent="0.2">
      <c r="A226" s="7"/>
      <c r="B226" s="221" t="s">
        <v>264</v>
      </c>
      <c r="C226" s="26" t="s">
        <v>15</v>
      </c>
      <c r="D226" s="25">
        <v>6</v>
      </c>
      <c r="E226" s="25"/>
      <c r="F226" s="6">
        <f>D226*E226</f>
        <v>0</v>
      </c>
    </row>
    <row r="227" spans="1:6" x14ac:dyDescent="0.2">
      <c r="A227" s="7"/>
      <c r="B227" s="1"/>
      <c r="C227" s="2"/>
      <c r="D227" s="3"/>
      <c r="E227" s="4"/>
      <c r="F227" s="5"/>
    </row>
    <row r="228" spans="1:6" ht="81.75" customHeight="1" x14ac:dyDescent="0.2">
      <c r="A228" s="7" t="s">
        <v>62</v>
      </c>
      <c r="B228" s="1" t="s">
        <v>78</v>
      </c>
      <c r="C228" s="8"/>
      <c r="D228" s="51"/>
      <c r="E228" s="10"/>
      <c r="F228" s="12"/>
    </row>
    <row r="229" spans="1:6" x14ac:dyDescent="0.2">
      <c r="A229" s="7"/>
      <c r="B229" s="221" t="s">
        <v>263</v>
      </c>
      <c r="C229" s="26" t="s">
        <v>34</v>
      </c>
      <c r="D229" s="30">
        <v>69</v>
      </c>
      <c r="E229" s="25"/>
      <c r="F229" s="6">
        <f>D229*E229</f>
        <v>0</v>
      </c>
    </row>
    <row r="230" spans="1:6" x14ac:dyDescent="0.2">
      <c r="A230" s="7"/>
      <c r="B230" s="221" t="s">
        <v>264</v>
      </c>
      <c r="C230" s="26" t="s">
        <v>34</v>
      </c>
      <c r="D230" s="30">
        <v>69</v>
      </c>
      <c r="E230" s="25"/>
      <c r="F230" s="6">
        <f>D230*E230</f>
        <v>0</v>
      </c>
    </row>
    <row r="231" spans="1:6" x14ac:dyDescent="0.2">
      <c r="A231" s="7"/>
      <c r="B231" s="1"/>
      <c r="C231" s="2"/>
      <c r="D231" s="3"/>
      <c r="E231" s="4"/>
      <c r="F231" s="5"/>
    </row>
    <row r="232" spans="1:6" ht="165.75" x14ac:dyDescent="0.2">
      <c r="A232" s="7" t="s">
        <v>97</v>
      </c>
      <c r="B232" s="27" t="s">
        <v>98</v>
      </c>
      <c r="C232" s="2"/>
      <c r="D232" s="4"/>
      <c r="E232" s="4"/>
      <c r="F232" s="5"/>
    </row>
    <row r="233" spans="1:6" x14ac:dyDescent="0.2">
      <c r="A233" s="7"/>
      <c r="B233" s="221" t="s">
        <v>263</v>
      </c>
      <c r="C233" s="26" t="s">
        <v>47</v>
      </c>
      <c r="D233" s="25">
        <v>1</v>
      </c>
      <c r="E233" s="25"/>
      <c r="F233" s="6">
        <f>D233*E233</f>
        <v>0</v>
      </c>
    </row>
    <row r="234" spans="1:6" x14ac:dyDescent="0.2">
      <c r="A234" s="7"/>
      <c r="B234" s="221" t="s">
        <v>264</v>
      </c>
      <c r="C234" s="32" t="s">
        <v>47</v>
      </c>
      <c r="D234" s="252">
        <v>1</v>
      </c>
      <c r="E234" s="252"/>
      <c r="F234" s="253">
        <f>D234*E234</f>
        <v>0</v>
      </c>
    </row>
    <row r="235" spans="1:6" x14ac:dyDescent="0.2">
      <c r="A235" s="7"/>
      <c r="B235" s="221"/>
      <c r="C235" s="2"/>
      <c r="D235" s="4"/>
      <c r="E235" s="4"/>
      <c r="F235" s="5"/>
    </row>
    <row r="236" spans="1:6" ht="104.25" customHeight="1" x14ac:dyDescent="0.2">
      <c r="A236" s="275" t="s">
        <v>280</v>
      </c>
      <c r="B236" s="1" t="s">
        <v>281</v>
      </c>
      <c r="C236" s="276"/>
      <c r="D236" s="277"/>
      <c r="E236" s="277"/>
      <c r="F236" s="278"/>
    </row>
    <row r="237" spans="1:6" x14ac:dyDescent="0.2">
      <c r="A237" s="275"/>
      <c r="B237" s="279"/>
      <c r="C237" s="26" t="s">
        <v>15</v>
      </c>
      <c r="D237" s="25">
        <v>1</v>
      </c>
      <c r="E237" s="266"/>
      <c r="F237" s="267">
        <f>ROUND(D237*E237,2)</f>
        <v>0</v>
      </c>
    </row>
    <row r="238" spans="1:6" x14ac:dyDescent="0.2">
      <c r="A238" s="38"/>
      <c r="B238" s="63"/>
      <c r="C238" s="16"/>
      <c r="D238" s="17"/>
      <c r="E238" s="64"/>
      <c r="F238" s="65"/>
    </row>
    <row r="239" spans="1:6" x14ac:dyDescent="0.2">
      <c r="A239" s="60"/>
      <c r="B239" s="45" t="s">
        <v>41</v>
      </c>
      <c r="C239" s="8"/>
      <c r="D239" s="9"/>
      <c r="E239" s="10"/>
      <c r="F239" s="28">
        <f>SUM(F205:F237)</f>
        <v>0</v>
      </c>
    </row>
    <row r="240" spans="1:6" x14ac:dyDescent="0.2">
      <c r="A240" s="7"/>
      <c r="B240" s="45"/>
      <c r="C240" s="8"/>
      <c r="D240" s="9"/>
      <c r="E240" s="10"/>
      <c r="F240" s="28"/>
    </row>
    <row r="241" spans="1:6" x14ac:dyDescent="0.2">
      <c r="A241" s="7"/>
      <c r="B241" s="11"/>
      <c r="C241" s="8"/>
      <c r="D241" s="9"/>
      <c r="E241" s="10"/>
      <c r="F241" s="12"/>
    </row>
    <row r="242" spans="1:6" x14ac:dyDescent="0.2">
      <c r="B242" s="66" t="s">
        <v>42</v>
      </c>
      <c r="C242" s="8"/>
      <c r="D242" s="9"/>
      <c r="E242" s="10"/>
      <c r="F242" s="28"/>
    </row>
    <row r="243" spans="1:6" x14ac:dyDescent="0.2">
      <c r="A243" s="7"/>
      <c r="B243" s="11"/>
      <c r="C243" s="8"/>
      <c r="D243" s="9"/>
      <c r="E243" s="10"/>
      <c r="F243" s="12"/>
    </row>
    <row r="244" spans="1:6" x14ac:dyDescent="0.2">
      <c r="A244" s="44" t="s">
        <v>12</v>
      </c>
      <c r="B244" s="45" t="s">
        <v>13</v>
      </c>
      <c r="C244" s="8"/>
      <c r="D244" s="9"/>
      <c r="E244" s="9"/>
      <c r="F244" s="28">
        <f>F136</f>
        <v>0</v>
      </c>
    </row>
    <row r="245" spans="1:6" x14ac:dyDescent="0.2">
      <c r="B245" s="11"/>
      <c r="C245" s="8"/>
      <c r="D245" s="9"/>
      <c r="E245" s="9"/>
      <c r="F245" s="28"/>
    </row>
    <row r="246" spans="1:6" x14ac:dyDescent="0.2">
      <c r="A246" s="44" t="s">
        <v>17</v>
      </c>
      <c r="B246" s="45" t="s">
        <v>25</v>
      </c>
      <c r="C246" s="8"/>
      <c r="D246" s="9"/>
      <c r="F246" s="67">
        <f>F168</f>
        <v>0</v>
      </c>
    </row>
    <row r="247" spans="1:6" x14ac:dyDescent="0.2">
      <c r="B247" s="45"/>
      <c r="C247" s="8"/>
      <c r="D247" s="9"/>
      <c r="F247" s="67"/>
    </row>
    <row r="248" spans="1:6" x14ac:dyDescent="0.2">
      <c r="A248" s="44" t="s">
        <v>24</v>
      </c>
      <c r="B248" s="45" t="s">
        <v>44</v>
      </c>
      <c r="C248" s="8"/>
      <c r="D248" s="9"/>
      <c r="F248" s="67">
        <f>F199</f>
        <v>0</v>
      </c>
    </row>
    <row r="249" spans="1:6" x14ac:dyDescent="0.2">
      <c r="A249" s="71"/>
      <c r="B249" s="45"/>
      <c r="C249" s="8"/>
      <c r="D249" s="9"/>
      <c r="F249" s="67"/>
    </row>
    <row r="250" spans="1:6" ht="14.25" customHeight="1" x14ac:dyDescent="0.2">
      <c r="A250" s="44" t="s">
        <v>36</v>
      </c>
      <c r="B250" s="45" t="s">
        <v>37</v>
      </c>
      <c r="C250" s="8"/>
      <c r="D250" s="9"/>
      <c r="E250" s="284">
        <f>F239</f>
        <v>0</v>
      </c>
      <c r="F250" s="284"/>
    </row>
    <row r="251" spans="1:6" ht="14.25" customHeight="1" x14ac:dyDescent="0.2">
      <c r="A251" s="59"/>
      <c r="B251" s="15"/>
      <c r="C251" s="16"/>
      <c r="D251" s="17"/>
      <c r="E251" s="17"/>
      <c r="F251" s="68"/>
    </row>
    <row r="252" spans="1:6" x14ac:dyDescent="0.2">
      <c r="A252" s="60"/>
      <c r="B252" s="18"/>
    </row>
    <row r="253" spans="1:6" ht="14.25" customHeight="1" x14ac:dyDescent="0.2">
      <c r="A253" s="7"/>
      <c r="B253" s="45" t="s">
        <v>86</v>
      </c>
      <c r="C253" s="8"/>
      <c r="D253" s="9"/>
      <c r="E253" s="284">
        <f>SUM(E244:F250)</f>
        <v>0</v>
      </c>
      <c r="F253" s="284"/>
    </row>
    <row r="254" spans="1:6" x14ac:dyDescent="0.2">
      <c r="A254" s="7"/>
      <c r="B254" s="45"/>
      <c r="C254" s="8"/>
      <c r="D254" s="9"/>
      <c r="E254" s="28"/>
      <c r="F254" s="28"/>
    </row>
    <row r="255" spans="1:6" x14ac:dyDescent="0.2">
      <c r="A255" s="7"/>
      <c r="B255" s="19"/>
      <c r="D255" s="9"/>
      <c r="E255" s="9"/>
      <c r="F255" s="28"/>
    </row>
    <row r="256" spans="1:6" x14ac:dyDescent="0.2">
      <c r="A256" s="7"/>
      <c r="B256" s="19"/>
      <c r="C256" s="8"/>
      <c r="D256" s="9"/>
      <c r="E256" s="10"/>
      <c r="F256" s="12"/>
    </row>
    <row r="257" spans="1:6" ht="38.25" x14ac:dyDescent="0.2">
      <c r="A257" s="254" t="s">
        <v>6</v>
      </c>
      <c r="B257" s="254" t="s">
        <v>7</v>
      </c>
      <c r="C257" s="254" t="s">
        <v>8</v>
      </c>
      <c r="D257" s="255" t="s">
        <v>9</v>
      </c>
      <c r="E257" s="254" t="s">
        <v>10</v>
      </c>
      <c r="F257" s="254" t="s">
        <v>11</v>
      </c>
    </row>
    <row r="258" spans="1:6" x14ac:dyDescent="0.2">
      <c r="A258" s="256"/>
      <c r="B258" s="257"/>
      <c r="C258" s="258"/>
      <c r="D258" s="259"/>
      <c r="E258" s="260"/>
      <c r="F258" s="261"/>
    </row>
    <row r="259" spans="1:6" x14ac:dyDescent="0.2">
      <c r="A259" s="262" t="s">
        <v>85</v>
      </c>
      <c r="B259" s="263" t="s">
        <v>271</v>
      </c>
      <c r="C259" s="71"/>
      <c r="D259" s="264"/>
      <c r="E259" s="71"/>
      <c r="F259" s="71"/>
    </row>
    <row r="260" spans="1:6" x14ac:dyDescent="0.2">
      <c r="A260" s="71"/>
      <c r="B260" s="265"/>
      <c r="C260" s="71"/>
      <c r="D260" s="264"/>
      <c r="E260" s="71"/>
      <c r="F260" s="71"/>
    </row>
    <row r="261" spans="1:6" x14ac:dyDescent="0.2">
      <c r="A261" s="13" t="s">
        <v>12</v>
      </c>
      <c r="B261" s="14" t="s">
        <v>13</v>
      </c>
      <c r="C261" s="8"/>
      <c r="D261" s="10"/>
      <c r="E261" s="10"/>
      <c r="F261" s="12"/>
    </row>
    <row r="262" spans="1:6" x14ac:dyDescent="0.2">
      <c r="A262" s="7"/>
      <c r="B262" s="11"/>
      <c r="C262" s="8"/>
      <c r="D262" s="10"/>
      <c r="E262" s="10"/>
      <c r="F262" s="12"/>
    </row>
    <row r="263" spans="1:6" ht="38.25" x14ac:dyDescent="0.2">
      <c r="A263" s="37" t="s">
        <v>14</v>
      </c>
      <c r="B263" s="20" t="s">
        <v>272</v>
      </c>
      <c r="C263" s="8"/>
      <c r="D263" s="10"/>
      <c r="E263" s="10"/>
      <c r="F263" s="12"/>
    </row>
    <row r="264" spans="1:6" x14ac:dyDescent="0.2">
      <c r="A264" s="60"/>
      <c r="B264" s="204"/>
      <c r="C264" s="26" t="s">
        <v>273</v>
      </c>
      <c r="D264" s="25">
        <v>1</v>
      </c>
      <c r="E264" s="266"/>
      <c r="F264" s="267">
        <f>ROUND(D264*E264,2)</f>
        <v>0</v>
      </c>
    </row>
    <row r="265" spans="1:6" x14ac:dyDescent="0.2">
      <c r="A265" s="60"/>
      <c r="B265" s="204"/>
      <c r="C265" s="2"/>
      <c r="D265" s="4"/>
      <c r="E265" s="4"/>
      <c r="F265" s="5"/>
    </row>
    <row r="266" spans="1:6" ht="38.25" x14ac:dyDescent="0.2">
      <c r="A266" s="37" t="s">
        <v>50</v>
      </c>
      <c r="B266" s="20" t="s">
        <v>279</v>
      </c>
      <c r="C266" s="8"/>
      <c r="D266" s="10"/>
      <c r="E266" s="10"/>
      <c r="F266" s="12"/>
    </row>
    <row r="267" spans="1:6" x14ac:dyDescent="0.2">
      <c r="A267" s="60"/>
      <c r="B267" s="204"/>
      <c r="C267" s="26" t="s">
        <v>273</v>
      </c>
      <c r="D267" s="25">
        <v>1</v>
      </c>
      <c r="E267" s="266"/>
      <c r="F267" s="267">
        <f>ROUND(D267*E267,2)</f>
        <v>0</v>
      </c>
    </row>
    <row r="268" spans="1:6" x14ac:dyDescent="0.2">
      <c r="A268" s="60"/>
      <c r="B268" s="204"/>
      <c r="C268" s="2"/>
      <c r="D268" s="4"/>
      <c r="E268" s="280"/>
      <c r="F268" s="281"/>
    </row>
    <row r="269" spans="1:6" ht="114.75" x14ac:dyDescent="0.2">
      <c r="A269" s="60" t="s">
        <v>282</v>
      </c>
      <c r="B269" s="204" t="s">
        <v>283</v>
      </c>
      <c r="C269" s="2"/>
      <c r="D269" s="4"/>
      <c r="E269" s="280"/>
      <c r="F269" s="281"/>
    </row>
    <row r="270" spans="1:6" x14ac:dyDescent="0.2">
      <c r="A270" s="60"/>
      <c r="B270" s="204"/>
      <c r="C270" s="26" t="s">
        <v>273</v>
      </c>
      <c r="D270" s="25">
        <v>1</v>
      </c>
      <c r="E270" s="266"/>
      <c r="F270" s="267">
        <f>ROUND(D270*E270,2)</f>
        <v>0</v>
      </c>
    </row>
    <row r="271" spans="1:6" x14ac:dyDescent="0.2">
      <c r="A271" s="7"/>
      <c r="B271" s="11"/>
      <c r="C271" s="2"/>
      <c r="D271" s="4"/>
      <c r="E271" s="4"/>
      <c r="F271" s="5"/>
    </row>
    <row r="272" spans="1:6" x14ac:dyDescent="0.2">
      <c r="A272" s="60"/>
      <c r="B272" s="39" t="s">
        <v>16</v>
      </c>
      <c r="C272" s="40"/>
      <c r="D272" s="42"/>
      <c r="E272" s="42"/>
      <c r="F272" s="43">
        <f>SUM(F264:F270)</f>
        <v>0</v>
      </c>
    </row>
    <row r="273" spans="1:6" x14ac:dyDescent="0.2">
      <c r="A273" s="7"/>
      <c r="B273" s="11"/>
      <c r="C273" s="8"/>
      <c r="D273" s="10"/>
      <c r="E273" s="10"/>
      <c r="F273" s="12"/>
    </row>
    <row r="274" spans="1:6" x14ac:dyDescent="0.2">
      <c r="A274" s="7"/>
      <c r="B274" s="11"/>
      <c r="C274" s="8"/>
      <c r="D274" s="10"/>
      <c r="E274" s="10"/>
      <c r="F274" s="12"/>
    </row>
    <row r="275" spans="1:6" x14ac:dyDescent="0.2">
      <c r="A275" s="44" t="s">
        <v>17</v>
      </c>
      <c r="B275" s="45" t="s">
        <v>25</v>
      </c>
      <c r="C275" s="46"/>
      <c r="D275" s="48"/>
      <c r="E275" s="48"/>
      <c r="F275" s="49"/>
    </row>
    <row r="276" spans="1:6" ht="15" customHeight="1" x14ac:dyDescent="0.2">
      <c r="A276" s="52"/>
      <c r="B276" s="50"/>
      <c r="C276" s="46"/>
      <c r="D276" s="48"/>
      <c r="E276" s="48"/>
      <c r="F276" s="49"/>
    </row>
    <row r="277" spans="1:6" ht="192.75" x14ac:dyDescent="0.2">
      <c r="A277" s="268" t="s">
        <v>18</v>
      </c>
      <c r="B277" s="1" t="s">
        <v>274</v>
      </c>
      <c r="C277" s="46"/>
      <c r="D277" s="48"/>
      <c r="E277" s="48"/>
      <c r="F277" s="49"/>
    </row>
    <row r="278" spans="1:6" ht="14.25" x14ac:dyDescent="0.2">
      <c r="A278" s="268"/>
      <c r="B278" s="221" t="s">
        <v>263</v>
      </c>
      <c r="C278" s="54" t="s">
        <v>92</v>
      </c>
      <c r="D278" s="22">
        <v>20</v>
      </c>
      <c r="E278" s="269"/>
      <c r="F278" s="267">
        <f>ROUND(D278*E278,2)</f>
        <v>0</v>
      </c>
    </row>
    <row r="279" spans="1:6" ht="14.25" x14ac:dyDescent="0.2">
      <c r="A279" s="268"/>
      <c r="B279" s="221" t="s">
        <v>264</v>
      </c>
      <c r="C279" s="54" t="s">
        <v>92</v>
      </c>
      <c r="D279" s="22">
        <v>20</v>
      </c>
      <c r="E279" s="269"/>
      <c r="F279" s="267">
        <f>ROUND(D279*E279,2)</f>
        <v>0</v>
      </c>
    </row>
    <row r="280" spans="1:6" x14ac:dyDescent="0.2">
      <c r="A280" s="7"/>
      <c r="B280" s="1"/>
      <c r="C280" s="215"/>
      <c r="D280" s="216"/>
      <c r="E280" s="216"/>
      <c r="F280" s="217"/>
    </row>
    <row r="281" spans="1:6" ht="81.75" customHeight="1" x14ac:dyDescent="0.2">
      <c r="A281" s="37" t="s">
        <v>19</v>
      </c>
      <c r="B281" s="270" t="s">
        <v>275</v>
      </c>
      <c r="C281" s="215"/>
      <c r="D281" s="216"/>
      <c r="E281" s="216"/>
      <c r="F281" s="217"/>
    </row>
    <row r="282" spans="1:6" x14ac:dyDescent="0.2">
      <c r="A282" s="7"/>
      <c r="B282" s="221" t="s">
        <v>263</v>
      </c>
      <c r="C282" s="54" t="s">
        <v>34</v>
      </c>
      <c r="D282" s="22">
        <v>130</v>
      </c>
      <c r="E282" s="269"/>
      <c r="F282" s="267">
        <f>ROUND(D282*E282,2)</f>
        <v>0</v>
      </c>
    </row>
    <row r="283" spans="1:6" x14ac:dyDescent="0.2">
      <c r="A283" s="7"/>
      <c r="B283" s="221" t="s">
        <v>264</v>
      </c>
      <c r="C283" s="54" t="s">
        <v>34</v>
      </c>
      <c r="D283" s="22">
        <v>130</v>
      </c>
      <c r="E283" s="269"/>
      <c r="F283" s="267">
        <f>ROUND(D283*E283,2)</f>
        <v>0</v>
      </c>
    </row>
    <row r="284" spans="1:6" x14ac:dyDescent="0.2">
      <c r="A284" s="7"/>
      <c r="B284" s="1"/>
      <c r="C284" s="215"/>
      <c r="D284" s="216"/>
      <c r="E284" s="216"/>
      <c r="F284" s="217"/>
    </row>
    <row r="285" spans="1:6" ht="78" customHeight="1" x14ac:dyDescent="0.2">
      <c r="A285" s="37" t="s">
        <v>20</v>
      </c>
      <c r="B285" s="270" t="s">
        <v>276</v>
      </c>
      <c r="C285" s="215"/>
      <c r="D285" s="216"/>
      <c r="E285" s="216"/>
      <c r="F285" s="217"/>
    </row>
    <row r="286" spans="1:6" ht="15" customHeight="1" x14ac:dyDescent="0.2">
      <c r="A286" s="7"/>
      <c r="B286" s="221" t="s">
        <v>263</v>
      </c>
      <c r="C286" s="26" t="s">
        <v>34</v>
      </c>
      <c r="D286" s="25">
        <v>320</v>
      </c>
      <c r="E286" s="266"/>
      <c r="F286" s="267">
        <f>ROUND(D286*E286,2)</f>
        <v>0</v>
      </c>
    </row>
    <row r="287" spans="1:6" ht="15" customHeight="1" x14ac:dyDescent="0.2">
      <c r="A287" s="7"/>
      <c r="B287" s="221" t="s">
        <v>264</v>
      </c>
      <c r="C287" s="26" t="s">
        <v>34</v>
      </c>
      <c r="D287" s="25">
        <v>320</v>
      </c>
      <c r="E287" s="266"/>
      <c r="F287" s="267">
        <f>ROUND(D287*E287,2)</f>
        <v>0</v>
      </c>
    </row>
    <row r="288" spans="1:6" x14ac:dyDescent="0.2">
      <c r="A288" s="7"/>
      <c r="B288" s="20"/>
      <c r="C288" s="2"/>
      <c r="D288" s="4"/>
      <c r="E288" s="4"/>
      <c r="F288" s="5"/>
    </row>
    <row r="289" spans="1:6" x14ac:dyDescent="0.2">
      <c r="A289" s="7"/>
      <c r="B289" s="39" t="s">
        <v>35</v>
      </c>
      <c r="C289" s="40"/>
      <c r="D289" s="42"/>
      <c r="E289" s="57"/>
      <c r="F289" s="57">
        <f>SUM(F278:F287)</f>
        <v>0</v>
      </c>
    </row>
    <row r="290" spans="1:6" x14ac:dyDescent="0.2">
      <c r="A290" s="7"/>
      <c r="B290" s="271"/>
      <c r="D290" s="272"/>
    </row>
    <row r="291" spans="1:6" x14ac:dyDescent="0.2">
      <c r="A291" s="7"/>
      <c r="B291" s="271"/>
      <c r="D291" s="272"/>
    </row>
    <row r="292" spans="1:6" x14ac:dyDescent="0.2">
      <c r="A292" s="44" t="s">
        <v>24</v>
      </c>
      <c r="B292" s="45" t="s">
        <v>37</v>
      </c>
      <c r="C292" s="215"/>
      <c r="D292" s="216"/>
      <c r="E292" s="216"/>
      <c r="F292" s="217"/>
    </row>
    <row r="293" spans="1:6" x14ac:dyDescent="0.2">
      <c r="A293" s="7"/>
      <c r="B293" s="11"/>
      <c r="C293" s="8"/>
      <c r="D293" s="10"/>
      <c r="E293" s="10"/>
      <c r="F293" s="12"/>
    </row>
    <row r="294" spans="1:6" ht="51" x14ac:dyDescent="0.2">
      <c r="A294" s="7" t="s">
        <v>26</v>
      </c>
      <c r="B294" s="20" t="s">
        <v>277</v>
      </c>
      <c r="C294" s="8"/>
      <c r="D294" s="10"/>
      <c r="E294" s="10"/>
      <c r="F294" s="12"/>
    </row>
    <row r="295" spans="1:6" x14ac:dyDescent="0.2">
      <c r="A295" s="7"/>
      <c r="B295" s="221" t="s">
        <v>263</v>
      </c>
      <c r="C295" s="23" t="s">
        <v>43</v>
      </c>
      <c r="D295" s="24">
        <v>100</v>
      </c>
      <c r="E295" s="273"/>
      <c r="F295" s="267">
        <f>ROUND(D295*E295,2)</f>
        <v>0</v>
      </c>
    </row>
    <row r="296" spans="1:6" x14ac:dyDescent="0.2">
      <c r="A296" s="7"/>
      <c r="B296" s="221" t="s">
        <v>264</v>
      </c>
      <c r="C296" s="23" t="s">
        <v>43</v>
      </c>
      <c r="D296" s="24">
        <v>100</v>
      </c>
      <c r="E296" s="273"/>
      <c r="F296" s="267">
        <f>ROUND(D296*E296,2)</f>
        <v>0</v>
      </c>
    </row>
    <row r="297" spans="1:6" x14ac:dyDescent="0.2">
      <c r="A297" s="7"/>
      <c r="B297" s="11"/>
      <c r="C297" s="218"/>
      <c r="D297" s="219"/>
      <c r="E297" s="220"/>
      <c r="F297" s="220"/>
    </row>
    <row r="298" spans="1:6" ht="119.25" customHeight="1" x14ac:dyDescent="0.2">
      <c r="A298" s="37" t="s">
        <v>27</v>
      </c>
      <c r="B298" s="274" t="s">
        <v>290</v>
      </c>
      <c r="C298" s="2"/>
      <c r="D298" s="4"/>
      <c r="E298" s="4"/>
      <c r="F298" s="5"/>
    </row>
    <row r="299" spans="1:6" x14ac:dyDescent="0.2">
      <c r="A299" s="7"/>
      <c r="B299" s="221" t="s">
        <v>263</v>
      </c>
      <c r="C299" s="26" t="s">
        <v>4</v>
      </c>
      <c r="D299" s="25">
        <v>15</v>
      </c>
      <c r="E299" s="266"/>
      <c r="F299" s="267">
        <f>ROUND(D299*E299,2)</f>
        <v>0</v>
      </c>
    </row>
    <row r="300" spans="1:6" x14ac:dyDescent="0.2">
      <c r="A300" s="7"/>
      <c r="B300" s="221" t="s">
        <v>264</v>
      </c>
      <c r="C300" s="26" t="s">
        <v>4</v>
      </c>
      <c r="D300" s="25">
        <v>15</v>
      </c>
      <c r="E300" s="266"/>
      <c r="F300" s="267">
        <f>ROUND(D300*E300,2)</f>
        <v>0</v>
      </c>
    </row>
    <row r="301" spans="1:6" x14ac:dyDescent="0.2">
      <c r="A301" s="7"/>
      <c r="C301" s="2"/>
      <c r="D301" s="4"/>
      <c r="E301" s="4"/>
      <c r="F301" s="5"/>
    </row>
    <row r="302" spans="1:6" x14ac:dyDescent="0.2">
      <c r="A302" s="38"/>
      <c r="B302" s="63"/>
      <c r="C302" s="16"/>
      <c r="D302" s="64"/>
      <c r="E302" s="64"/>
      <c r="F302" s="65"/>
    </row>
    <row r="303" spans="1:6" x14ac:dyDescent="0.2">
      <c r="A303" s="7"/>
      <c r="B303" s="45" t="s">
        <v>41</v>
      </c>
      <c r="C303" s="8"/>
      <c r="D303" s="10"/>
      <c r="E303" s="10"/>
      <c r="F303" s="28">
        <f>SUM(F295:F302)</f>
        <v>0</v>
      </c>
    </row>
    <row r="304" spans="1:6" x14ac:dyDescent="0.2">
      <c r="A304" s="7"/>
      <c r="B304" s="45"/>
      <c r="C304" s="8"/>
      <c r="D304" s="10"/>
      <c r="E304" s="10"/>
      <c r="F304" s="28"/>
    </row>
    <row r="305" spans="1:6" x14ac:dyDescent="0.2">
      <c r="A305" s="7"/>
      <c r="B305" s="11"/>
      <c r="C305" s="8"/>
      <c r="D305" s="10"/>
      <c r="E305" s="10"/>
      <c r="F305" s="12"/>
    </row>
    <row r="306" spans="1:6" x14ac:dyDescent="0.2">
      <c r="A306" s="7"/>
      <c r="B306" s="66" t="s">
        <v>42</v>
      </c>
      <c r="C306" s="8"/>
      <c r="D306" s="10"/>
      <c r="E306" s="10"/>
      <c r="F306" s="28"/>
    </row>
    <row r="307" spans="1:6" x14ac:dyDescent="0.2">
      <c r="A307" s="7"/>
      <c r="B307" s="11"/>
      <c r="C307" s="8"/>
      <c r="D307" s="10"/>
      <c r="E307" s="10"/>
      <c r="F307" s="12"/>
    </row>
    <row r="308" spans="1:6" x14ac:dyDescent="0.2">
      <c r="A308" s="44" t="s">
        <v>12</v>
      </c>
      <c r="B308" s="45" t="s">
        <v>13</v>
      </c>
      <c r="C308" s="8"/>
      <c r="D308" s="10"/>
      <c r="E308" s="9"/>
      <c r="F308" s="28">
        <f>F272</f>
        <v>0</v>
      </c>
    </row>
    <row r="309" spans="1:6" x14ac:dyDescent="0.2">
      <c r="A309" s="44"/>
      <c r="B309" s="11"/>
      <c r="C309" s="8"/>
      <c r="D309" s="10"/>
      <c r="E309" s="9"/>
      <c r="F309" s="28"/>
    </row>
    <row r="310" spans="1:6" x14ac:dyDescent="0.2">
      <c r="A310" s="44" t="s">
        <v>17</v>
      </c>
      <c r="B310" s="45" t="s">
        <v>25</v>
      </c>
      <c r="C310" s="8"/>
      <c r="D310" s="10"/>
      <c r="F310" s="67">
        <f>F289</f>
        <v>0</v>
      </c>
    </row>
    <row r="311" spans="1:6" x14ac:dyDescent="0.2">
      <c r="A311" s="44"/>
      <c r="B311" s="45"/>
      <c r="C311" s="8"/>
      <c r="D311" s="10"/>
      <c r="F311" s="67"/>
    </row>
    <row r="312" spans="1:6" x14ac:dyDescent="0.2">
      <c r="A312" s="44" t="s">
        <v>24</v>
      </c>
      <c r="B312" s="45" t="s">
        <v>37</v>
      </c>
      <c r="C312" s="8"/>
      <c r="D312" s="10"/>
      <c r="E312" s="284">
        <f>F303</f>
        <v>0</v>
      </c>
      <c r="F312" s="284"/>
    </row>
    <row r="313" spans="1:6" x14ac:dyDescent="0.2">
      <c r="A313" s="38"/>
      <c r="B313" s="15"/>
      <c r="C313" s="16"/>
      <c r="D313" s="64"/>
      <c r="E313" s="17"/>
      <c r="F313" s="68"/>
    </row>
    <row r="314" spans="1:6" x14ac:dyDescent="0.2">
      <c r="A314" s="7"/>
      <c r="B314" s="18"/>
      <c r="D314" s="272"/>
    </row>
    <row r="315" spans="1:6" x14ac:dyDescent="0.2">
      <c r="A315" s="7"/>
      <c r="B315" s="287" t="s">
        <v>278</v>
      </c>
      <c r="C315" s="287"/>
      <c r="D315" s="287"/>
      <c r="E315" s="284">
        <f>SUM(E308:F314)</f>
        <v>0</v>
      </c>
      <c r="F315" s="284"/>
    </row>
  </sheetData>
  <mergeCells count="9">
    <mergeCell ref="E312:F312"/>
    <mergeCell ref="B315:D315"/>
    <mergeCell ref="E315:F315"/>
    <mergeCell ref="E118:F118"/>
    <mergeCell ref="A3:F3"/>
    <mergeCell ref="E121:F121"/>
    <mergeCell ref="E250:F250"/>
    <mergeCell ref="E253:F253"/>
    <mergeCell ref="A4:F4"/>
  </mergeCells>
  <phoneticPr fontId="1" type="noConversion"/>
  <pageMargins left="0.59055118110236227" right="0.16" top="0.77" bottom="0.78" header="0.35" footer="0.5"/>
  <pageSetup paperSize="9" orientation="portrait" horizontalDpi="300" verticalDpi="300" r:id="rId1"/>
  <headerFooter alignWithMargins="0">
    <oddHeader>&amp;R&amp;9Stranica&amp;P</oddHeader>
    <oddFooter>&amp;CMareCon d.o.o. Rijeka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5"/>
  <sheetViews>
    <sheetView view="pageBreakPreview" zoomScaleNormal="100" workbookViewId="0"/>
  </sheetViews>
  <sheetFormatPr defaultRowHeight="12.75" x14ac:dyDescent="0.2"/>
  <cols>
    <col min="1" max="1" width="4.7109375" style="79" customWidth="1"/>
    <col min="2" max="2" width="46.42578125" style="80" customWidth="1"/>
    <col min="3" max="3" width="5.7109375" style="89" customWidth="1"/>
    <col min="4" max="4" width="12.5703125" style="89" customWidth="1"/>
    <col min="5" max="5" width="2.7109375" style="89" bestFit="1" customWidth="1"/>
    <col min="6" max="6" width="13.5703125" style="89" customWidth="1"/>
    <col min="7" max="7" width="3.140625" style="89" bestFit="1" customWidth="1"/>
    <col min="8" max="8" width="13.140625" style="89" customWidth="1"/>
    <col min="9" max="9" width="63.42578125" style="73" customWidth="1"/>
    <col min="10" max="26" width="9.140625" style="73"/>
    <col min="27" max="16384" width="9.140625" style="72"/>
  </cols>
  <sheetData>
    <row r="1" spans="1:8" x14ac:dyDescent="0.2">
      <c r="A1" s="72"/>
      <c r="B1" s="72"/>
      <c r="C1" s="72"/>
      <c r="D1" s="72"/>
      <c r="E1" s="72"/>
      <c r="F1" s="72"/>
      <c r="G1" s="72"/>
      <c r="H1" s="72"/>
    </row>
    <row r="2" spans="1:8" x14ac:dyDescent="0.2">
      <c r="A2" s="72"/>
      <c r="B2" s="72"/>
      <c r="C2" s="72"/>
      <c r="D2" s="72"/>
      <c r="E2" s="72"/>
      <c r="F2" s="72"/>
      <c r="G2" s="72"/>
      <c r="H2" s="72"/>
    </row>
    <row r="3" spans="1:8" x14ac:dyDescent="0.2">
      <c r="A3" s="74"/>
      <c r="B3" s="74"/>
      <c r="C3" s="74"/>
      <c r="D3" s="74"/>
      <c r="E3" s="74"/>
      <c r="F3" s="74"/>
      <c r="G3" s="74"/>
      <c r="H3" s="74"/>
    </row>
    <row r="4" spans="1:8" x14ac:dyDescent="0.2">
      <c r="A4" s="74"/>
      <c r="B4" s="74"/>
      <c r="C4" s="74"/>
      <c r="D4" s="74"/>
      <c r="E4" s="74"/>
      <c r="F4" s="74"/>
      <c r="G4" s="74"/>
      <c r="H4" s="74"/>
    </row>
    <row r="5" spans="1:8" x14ac:dyDescent="0.2">
      <c r="A5" s="74"/>
      <c r="B5" s="74"/>
      <c r="C5" s="74"/>
      <c r="D5" s="74"/>
      <c r="E5" s="74"/>
      <c r="F5" s="74"/>
      <c r="G5" s="74"/>
      <c r="H5" s="74"/>
    </row>
    <row r="6" spans="1:8" x14ac:dyDescent="0.2">
      <c r="A6" s="74"/>
      <c r="B6" s="74"/>
      <c r="C6" s="74"/>
      <c r="D6" s="74"/>
      <c r="E6" s="74"/>
      <c r="F6" s="74"/>
      <c r="G6" s="74"/>
      <c r="H6" s="74"/>
    </row>
    <row r="7" spans="1:8" x14ac:dyDescent="0.2">
      <c r="A7" s="74"/>
      <c r="B7" s="74"/>
      <c r="C7" s="74"/>
      <c r="D7" s="74"/>
      <c r="E7" s="74"/>
      <c r="F7" s="74"/>
      <c r="G7" s="74"/>
      <c r="H7" s="74"/>
    </row>
    <row r="8" spans="1:8" x14ac:dyDescent="0.2">
      <c r="A8" s="74"/>
      <c r="B8" s="74"/>
      <c r="C8" s="74"/>
      <c r="D8" s="74"/>
      <c r="E8" s="74"/>
      <c r="F8" s="74"/>
      <c r="G8" s="74"/>
      <c r="H8" s="74"/>
    </row>
    <row r="9" spans="1:8" x14ac:dyDescent="0.2">
      <c r="A9" s="74"/>
      <c r="B9" s="74"/>
      <c r="C9" s="74"/>
      <c r="D9" s="74"/>
      <c r="E9" s="74"/>
      <c r="F9" s="74"/>
      <c r="G9" s="74"/>
      <c r="H9" s="74"/>
    </row>
    <row r="10" spans="1:8" x14ac:dyDescent="0.2">
      <c r="A10" s="74"/>
      <c r="B10" s="74"/>
      <c r="C10" s="74"/>
      <c r="D10" s="74"/>
      <c r="E10" s="74"/>
      <c r="F10" s="74"/>
      <c r="G10" s="74"/>
      <c r="H10" s="74"/>
    </row>
    <row r="11" spans="1:8" x14ac:dyDescent="0.2">
      <c r="A11" s="74"/>
      <c r="B11" s="74"/>
      <c r="C11" s="74"/>
      <c r="D11" s="74"/>
      <c r="E11" s="74"/>
      <c r="F11" s="74"/>
      <c r="G11" s="74"/>
      <c r="H11" s="74"/>
    </row>
    <row r="12" spans="1:8" x14ac:dyDescent="0.2">
      <c r="A12" s="74"/>
      <c r="B12" s="74"/>
      <c r="C12" s="74"/>
      <c r="D12" s="74"/>
      <c r="E12" s="74"/>
      <c r="F12" s="74"/>
      <c r="G12" s="74"/>
      <c r="H12" s="74"/>
    </row>
    <row r="13" spans="1:8" x14ac:dyDescent="0.2">
      <c r="A13" s="74"/>
      <c r="B13" s="74"/>
      <c r="C13" s="74"/>
      <c r="D13" s="74"/>
      <c r="E13" s="74"/>
      <c r="F13" s="74"/>
      <c r="G13" s="74"/>
      <c r="H13" s="74"/>
    </row>
    <row r="14" spans="1:8" x14ac:dyDescent="0.2">
      <c r="A14" s="74"/>
      <c r="B14" s="74"/>
      <c r="C14" s="74"/>
      <c r="D14" s="74"/>
      <c r="E14" s="74"/>
      <c r="F14" s="74"/>
      <c r="G14" s="74"/>
      <c r="H14" s="74"/>
    </row>
    <row r="15" spans="1:8" x14ac:dyDescent="0.2">
      <c r="A15" s="74"/>
      <c r="B15" s="74"/>
      <c r="C15" s="74"/>
      <c r="D15" s="74"/>
      <c r="E15" s="74"/>
      <c r="F15" s="74"/>
      <c r="G15" s="74"/>
      <c r="H15" s="74"/>
    </row>
    <row r="16" spans="1:8" x14ac:dyDescent="0.2">
      <c r="A16" s="74"/>
      <c r="B16" s="74"/>
      <c r="C16" s="74"/>
      <c r="D16" s="74"/>
      <c r="E16" s="74"/>
      <c r="F16" s="74"/>
      <c r="G16" s="74"/>
      <c r="H16" s="74"/>
    </row>
    <row r="17" spans="1:8" x14ac:dyDescent="0.2">
      <c r="A17" s="74"/>
      <c r="B17" s="74"/>
      <c r="C17" s="74"/>
      <c r="D17" s="74"/>
      <c r="E17" s="74"/>
      <c r="F17" s="74"/>
      <c r="G17" s="74"/>
      <c r="H17" s="74"/>
    </row>
    <row r="18" spans="1:8" x14ac:dyDescent="0.2">
      <c r="A18" s="74"/>
      <c r="B18" s="74"/>
      <c r="C18" s="74"/>
      <c r="D18" s="74"/>
      <c r="E18" s="74"/>
      <c r="F18" s="74"/>
      <c r="G18" s="74"/>
      <c r="H18" s="74"/>
    </row>
    <row r="19" spans="1:8" x14ac:dyDescent="0.2">
      <c r="A19" s="74"/>
      <c r="B19" s="74"/>
      <c r="C19" s="74"/>
      <c r="D19" s="74"/>
      <c r="E19" s="74"/>
      <c r="F19" s="74"/>
      <c r="G19" s="74"/>
      <c r="H19" s="74"/>
    </row>
    <row r="20" spans="1:8" ht="18" x14ac:dyDescent="0.2">
      <c r="A20" s="75"/>
      <c r="B20" s="75"/>
      <c r="C20" s="75"/>
      <c r="D20" s="75"/>
      <c r="E20" s="75"/>
      <c r="F20" s="75"/>
      <c r="G20" s="75"/>
      <c r="H20" s="75"/>
    </row>
    <row r="21" spans="1:8" ht="18" x14ac:dyDescent="0.2">
      <c r="A21" s="76"/>
      <c r="B21" s="76"/>
      <c r="C21" s="76"/>
      <c r="D21" s="76"/>
      <c r="E21" s="76"/>
      <c r="F21" s="76"/>
      <c r="G21" s="76"/>
      <c r="H21" s="76"/>
    </row>
    <row r="22" spans="1:8" ht="18" x14ac:dyDescent="0.2">
      <c r="A22" s="76"/>
      <c r="B22" s="76"/>
      <c r="C22" s="76"/>
      <c r="D22" s="76"/>
      <c r="E22" s="76"/>
      <c r="F22" s="76"/>
      <c r="G22" s="76"/>
      <c r="H22" s="76"/>
    </row>
    <row r="23" spans="1:8" x14ac:dyDescent="0.2">
      <c r="A23" s="77"/>
      <c r="B23" s="78"/>
      <c r="C23" s="77"/>
      <c r="D23" s="77"/>
      <c r="E23" s="77"/>
      <c r="F23" s="77"/>
      <c r="G23" s="77"/>
      <c r="H23" s="77"/>
    </row>
    <row r="24" spans="1:8" ht="36.75" customHeight="1" x14ac:dyDescent="0.2">
      <c r="A24" s="288" t="s">
        <v>259</v>
      </c>
      <c r="B24" s="288"/>
      <c r="C24" s="288"/>
      <c r="D24" s="288"/>
      <c r="E24" s="288"/>
      <c r="F24" s="288"/>
      <c r="G24" s="288"/>
      <c r="H24" s="288"/>
    </row>
    <row r="25" spans="1:8" x14ac:dyDescent="0.2">
      <c r="A25" s="74"/>
      <c r="B25" s="74"/>
      <c r="C25" s="74"/>
      <c r="D25" s="74"/>
      <c r="E25" s="74"/>
      <c r="F25" s="74"/>
      <c r="G25" s="74"/>
      <c r="H25" s="74"/>
    </row>
    <row r="26" spans="1:8" x14ac:dyDescent="0.2">
      <c r="A26" s="74"/>
      <c r="B26" s="74"/>
      <c r="C26" s="74"/>
      <c r="D26" s="74"/>
      <c r="E26" s="74"/>
      <c r="F26" s="74"/>
      <c r="G26" s="74"/>
      <c r="H26" s="74"/>
    </row>
    <row r="27" spans="1:8" x14ac:dyDescent="0.2">
      <c r="A27" s="74"/>
      <c r="B27" s="74"/>
      <c r="C27" s="74"/>
      <c r="D27" s="74"/>
      <c r="E27" s="74"/>
      <c r="F27" s="74"/>
      <c r="G27" s="74"/>
      <c r="H27" s="74"/>
    </row>
    <row r="28" spans="1:8" x14ac:dyDescent="0.2">
      <c r="A28" s="74"/>
      <c r="B28" s="74"/>
      <c r="C28" s="74"/>
      <c r="D28" s="74"/>
      <c r="E28" s="74"/>
      <c r="F28" s="74"/>
      <c r="G28" s="74"/>
      <c r="H28" s="74"/>
    </row>
    <row r="29" spans="1:8" x14ac:dyDescent="0.2">
      <c r="A29" s="74"/>
      <c r="B29" s="74"/>
      <c r="C29" s="74"/>
      <c r="D29" s="74"/>
      <c r="E29" s="74"/>
      <c r="F29" s="74"/>
      <c r="G29" s="74"/>
      <c r="H29" s="74"/>
    </row>
    <row r="30" spans="1:8" x14ac:dyDescent="0.2">
      <c r="A30" s="74"/>
      <c r="B30" s="74"/>
      <c r="C30" s="74"/>
      <c r="D30" s="74"/>
      <c r="E30" s="74"/>
      <c r="F30" s="74"/>
      <c r="G30" s="74"/>
      <c r="H30" s="74"/>
    </row>
    <row r="31" spans="1:8" x14ac:dyDescent="0.2">
      <c r="A31" s="74"/>
      <c r="B31" s="74"/>
      <c r="C31" s="74"/>
      <c r="D31" s="74"/>
      <c r="E31" s="74"/>
      <c r="F31" s="74"/>
      <c r="G31" s="74"/>
      <c r="H31" s="74"/>
    </row>
    <row r="32" spans="1:8" x14ac:dyDescent="0.2">
      <c r="A32" s="74"/>
      <c r="B32" s="74"/>
      <c r="C32" s="74"/>
      <c r="D32" s="74"/>
      <c r="E32" s="74"/>
      <c r="F32" s="74"/>
      <c r="G32" s="74"/>
      <c r="H32" s="74"/>
    </row>
    <row r="33" spans="1:26" x14ac:dyDescent="0.2">
      <c r="A33" s="74"/>
      <c r="B33" s="74"/>
      <c r="C33" s="74"/>
      <c r="D33" s="74"/>
      <c r="E33" s="74"/>
      <c r="F33" s="74"/>
      <c r="G33" s="74"/>
      <c r="H33" s="74"/>
    </row>
    <row r="34" spans="1:26" x14ac:dyDescent="0.2">
      <c r="A34" s="74"/>
      <c r="B34" s="74"/>
      <c r="C34" s="74"/>
      <c r="D34" s="74"/>
      <c r="E34" s="74"/>
      <c r="F34" s="74"/>
      <c r="G34" s="74"/>
      <c r="H34" s="74"/>
    </row>
    <row r="35" spans="1:26" x14ac:dyDescent="0.2">
      <c r="A35" s="74"/>
      <c r="B35" s="74"/>
      <c r="C35" s="74"/>
      <c r="D35" s="74"/>
      <c r="E35" s="74"/>
      <c r="F35" s="74"/>
      <c r="G35" s="74"/>
      <c r="H35" s="74"/>
    </row>
    <row r="36" spans="1:26" x14ac:dyDescent="0.2">
      <c r="C36" s="79"/>
      <c r="D36" s="81"/>
      <c r="E36" s="82"/>
      <c r="F36" s="81"/>
      <c r="G36" s="82"/>
      <c r="H36" s="81"/>
    </row>
    <row r="37" spans="1:26" s="86" customFormat="1" ht="36" customHeight="1" x14ac:dyDescent="0.25">
      <c r="A37" s="83"/>
      <c r="B37" s="289" t="s">
        <v>99</v>
      </c>
      <c r="C37" s="289"/>
      <c r="D37" s="289"/>
      <c r="E37" s="289"/>
      <c r="F37" s="289"/>
      <c r="G37" s="84"/>
      <c r="H37" s="84"/>
      <c r="I37" s="85"/>
      <c r="J37" s="85"/>
      <c r="K37" s="85"/>
      <c r="L37" s="85"/>
      <c r="M37" s="85"/>
      <c r="N37" s="85"/>
      <c r="O37" s="85"/>
      <c r="P37" s="85"/>
      <c r="Q37" s="85"/>
      <c r="R37" s="85"/>
      <c r="S37" s="85"/>
      <c r="T37" s="85"/>
      <c r="U37" s="85"/>
      <c r="V37" s="85"/>
      <c r="W37" s="85"/>
      <c r="X37" s="85"/>
      <c r="Y37" s="85"/>
      <c r="Z37" s="85"/>
    </row>
    <row r="38" spans="1:26" x14ac:dyDescent="0.2">
      <c r="A38" s="87"/>
      <c r="B38" s="88"/>
    </row>
    <row r="39" spans="1:26" x14ac:dyDescent="0.2">
      <c r="B39" s="88"/>
    </row>
    <row r="40" spans="1:26" s="94" customFormat="1" ht="15.75" x14ac:dyDescent="0.25">
      <c r="A40" s="90" t="s">
        <v>100</v>
      </c>
      <c r="B40" s="91" t="s">
        <v>101</v>
      </c>
      <c r="C40" s="92"/>
      <c r="D40" s="92"/>
      <c r="E40" s="92"/>
      <c r="F40" s="92"/>
      <c r="G40" s="92"/>
      <c r="H40" s="92"/>
      <c r="I40" s="93"/>
      <c r="J40" s="93"/>
      <c r="K40" s="93"/>
      <c r="L40" s="93"/>
      <c r="M40" s="93"/>
      <c r="N40" s="93"/>
      <c r="O40" s="93"/>
      <c r="P40" s="93"/>
      <c r="Q40" s="93"/>
      <c r="R40" s="93"/>
      <c r="S40" s="93"/>
      <c r="T40" s="93"/>
      <c r="U40" s="93"/>
      <c r="V40" s="93"/>
      <c r="W40" s="93"/>
      <c r="X40" s="93"/>
      <c r="Y40" s="93"/>
      <c r="Z40" s="93"/>
    </row>
    <row r="41" spans="1:26" x14ac:dyDescent="0.2">
      <c r="A41" s="87"/>
      <c r="B41" s="88"/>
    </row>
    <row r="42" spans="1:26" s="94" customFormat="1" ht="15.75" x14ac:dyDescent="0.25">
      <c r="A42" s="95" t="s">
        <v>102</v>
      </c>
      <c r="B42" s="96" t="s">
        <v>103</v>
      </c>
      <c r="C42" s="97"/>
      <c r="D42" s="97"/>
      <c r="E42" s="97"/>
      <c r="F42" s="97"/>
      <c r="G42" s="97"/>
      <c r="H42" s="97"/>
      <c r="I42" s="93"/>
      <c r="J42" s="93"/>
      <c r="K42" s="93"/>
      <c r="L42" s="93"/>
      <c r="M42" s="93"/>
      <c r="N42" s="93"/>
      <c r="O42" s="93"/>
      <c r="P42" s="93"/>
      <c r="Q42" s="93"/>
      <c r="R42" s="93"/>
      <c r="S42" s="93"/>
      <c r="T42" s="93"/>
      <c r="U42" s="93"/>
      <c r="V42" s="93"/>
      <c r="W42" s="93"/>
      <c r="X42" s="93"/>
      <c r="Y42" s="93"/>
      <c r="Z42" s="93"/>
    </row>
    <row r="43" spans="1:26" x14ac:dyDescent="0.2">
      <c r="A43" s="87"/>
      <c r="B43" s="88"/>
    </row>
    <row r="44" spans="1:26" s="102" customFormat="1" ht="38.25" x14ac:dyDescent="0.2">
      <c r="A44" s="98" t="s">
        <v>12</v>
      </c>
      <c r="B44" s="99" t="s">
        <v>104</v>
      </c>
      <c r="C44" s="100"/>
      <c r="D44" s="100"/>
      <c r="E44" s="100"/>
      <c r="F44" s="100"/>
      <c r="G44" s="100"/>
      <c r="H44" s="100"/>
      <c r="I44" s="101"/>
      <c r="J44" s="101"/>
      <c r="K44" s="101"/>
      <c r="L44" s="101"/>
      <c r="M44" s="101"/>
      <c r="N44" s="101"/>
      <c r="O44" s="101"/>
      <c r="P44" s="101"/>
      <c r="Q44" s="101"/>
      <c r="R44" s="101"/>
      <c r="S44" s="101"/>
      <c r="T44" s="101"/>
      <c r="U44" s="101"/>
      <c r="V44" s="101"/>
      <c r="W44" s="101"/>
      <c r="X44" s="101"/>
      <c r="Y44" s="101"/>
      <c r="Z44" s="101"/>
    </row>
    <row r="45" spans="1:26" s="102" customFormat="1" ht="25.5" x14ac:dyDescent="0.2">
      <c r="A45" s="103"/>
      <c r="B45" s="99" t="s">
        <v>105</v>
      </c>
      <c r="C45" s="100"/>
      <c r="D45" s="100"/>
      <c r="E45" s="100"/>
      <c r="F45" s="100"/>
      <c r="G45" s="100"/>
      <c r="H45" s="100"/>
      <c r="I45" s="101"/>
      <c r="J45" s="101"/>
      <c r="K45" s="101"/>
      <c r="L45" s="101"/>
      <c r="M45" s="101"/>
      <c r="N45" s="101"/>
      <c r="O45" s="101"/>
      <c r="P45" s="101"/>
      <c r="Q45" s="101"/>
      <c r="R45" s="101"/>
      <c r="S45" s="101"/>
      <c r="T45" s="101"/>
      <c r="U45" s="101"/>
      <c r="V45" s="101"/>
      <c r="W45" s="101"/>
      <c r="X45" s="101"/>
      <c r="Y45" s="101"/>
      <c r="Z45" s="101"/>
    </row>
    <row r="46" spans="1:26" s="102" customFormat="1" x14ac:dyDescent="0.2">
      <c r="A46" s="103"/>
      <c r="B46" s="99" t="s">
        <v>106</v>
      </c>
      <c r="C46" s="100"/>
      <c r="D46" s="100"/>
      <c r="E46" s="100"/>
      <c r="F46" s="100"/>
      <c r="G46" s="100"/>
      <c r="H46" s="100"/>
      <c r="I46" s="101"/>
      <c r="J46" s="101"/>
      <c r="K46" s="101"/>
      <c r="L46" s="101"/>
      <c r="M46" s="101"/>
      <c r="N46" s="101"/>
      <c r="O46" s="101"/>
      <c r="P46" s="101"/>
      <c r="Q46" s="101"/>
      <c r="R46" s="101"/>
      <c r="S46" s="101"/>
      <c r="T46" s="101"/>
      <c r="U46" s="101"/>
      <c r="V46" s="101"/>
      <c r="W46" s="101"/>
      <c r="X46" s="101"/>
      <c r="Y46" s="101"/>
      <c r="Z46" s="101"/>
    </row>
    <row r="47" spans="1:26" s="102" customFormat="1" x14ac:dyDescent="0.2">
      <c r="A47" s="103"/>
      <c r="B47" s="99"/>
      <c r="C47" s="100"/>
      <c r="D47" s="100"/>
      <c r="E47" s="100"/>
      <c r="F47" s="100"/>
      <c r="G47" s="100"/>
      <c r="H47" s="100"/>
      <c r="I47" s="101"/>
      <c r="J47" s="101"/>
      <c r="K47" s="101"/>
      <c r="L47" s="101"/>
      <c r="M47" s="101"/>
      <c r="N47" s="101"/>
      <c r="O47" s="101"/>
      <c r="P47" s="101"/>
      <c r="Q47" s="101"/>
      <c r="R47" s="101"/>
      <c r="S47" s="101"/>
      <c r="T47" s="101"/>
      <c r="U47" s="101"/>
      <c r="V47" s="101"/>
      <c r="W47" s="101"/>
      <c r="X47" s="101"/>
      <c r="Y47" s="101"/>
      <c r="Z47" s="101"/>
    </row>
    <row r="48" spans="1:26" x14ac:dyDescent="0.2">
      <c r="A48" s="104"/>
      <c r="B48" s="105" t="s">
        <v>107</v>
      </c>
      <c r="C48" s="106"/>
      <c r="D48" s="107"/>
      <c r="E48" s="107"/>
      <c r="F48" s="107"/>
      <c r="G48" s="107"/>
      <c r="H48" s="107"/>
      <c r="I48"/>
    </row>
    <row r="49" spans="1:26" x14ac:dyDescent="0.2">
      <c r="A49" s="104"/>
      <c r="B49" s="105" t="s">
        <v>108</v>
      </c>
      <c r="C49" s="106"/>
      <c r="D49" s="107"/>
      <c r="E49" s="107"/>
      <c r="F49" s="107"/>
      <c r="G49" s="107"/>
      <c r="H49" s="107"/>
      <c r="I49"/>
    </row>
    <row r="50" spans="1:26" x14ac:dyDescent="0.2">
      <c r="A50" s="104"/>
      <c r="B50" s="105"/>
      <c r="C50" s="106" t="s">
        <v>109</v>
      </c>
      <c r="D50" s="107">
        <v>9</v>
      </c>
      <c r="E50" s="107" t="s">
        <v>110</v>
      </c>
      <c r="F50" s="107"/>
      <c r="G50" s="107" t="s">
        <v>111</v>
      </c>
      <c r="H50" s="108">
        <f>D50*F50</f>
        <v>0</v>
      </c>
      <c r="I50"/>
    </row>
    <row r="51" spans="1:26" x14ac:dyDescent="0.2">
      <c r="A51" s="104"/>
      <c r="B51" s="105"/>
      <c r="C51" s="106"/>
      <c r="D51" s="107"/>
      <c r="E51" s="107"/>
      <c r="F51" s="107"/>
      <c r="G51" s="107"/>
      <c r="H51" s="108"/>
      <c r="I51"/>
    </row>
    <row r="52" spans="1:26" s="102" customFormat="1" ht="80.25" customHeight="1" x14ac:dyDescent="0.2">
      <c r="A52" s="98" t="s">
        <v>17</v>
      </c>
      <c r="B52" s="109" t="s">
        <v>112</v>
      </c>
      <c r="C52" s="98"/>
      <c r="D52" s="110"/>
      <c r="E52" s="100"/>
      <c r="F52" s="110"/>
      <c r="G52" s="100"/>
      <c r="H52" s="100"/>
      <c r="I52" s="101"/>
      <c r="J52" s="101"/>
      <c r="K52" s="101"/>
      <c r="L52" s="101"/>
      <c r="M52" s="101"/>
      <c r="N52" s="101"/>
      <c r="O52" s="101"/>
      <c r="P52" s="101"/>
      <c r="Q52" s="101"/>
      <c r="R52" s="101"/>
      <c r="S52" s="101"/>
      <c r="T52" s="101"/>
      <c r="U52" s="101"/>
      <c r="V52" s="101"/>
      <c r="W52" s="101"/>
      <c r="X52" s="101"/>
      <c r="Y52" s="101"/>
      <c r="Z52" s="101"/>
    </row>
    <row r="53" spans="1:26" s="102" customFormat="1" x14ac:dyDescent="0.2">
      <c r="B53" s="111"/>
      <c r="C53" s="98" t="s">
        <v>15</v>
      </c>
      <c r="D53" s="112">
        <v>1</v>
      </c>
      <c r="E53" s="100" t="s">
        <v>110</v>
      </c>
      <c r="F53" s="113"/>
      <c r="G53" s="100" t="s">
        <v>111</v>
      </c>
      <c r="H53" s="113">
        <f>D53*F53</f>
        <v>0</v>
      </c>
      <c r="I53" s="101"/>
      <c r="J53" s="101"/>
      <c r="K53" s="101"/>
      <c r="L53" s="101"/>
      <c r="M53" s="101"/>
      <c r="N53" s="101"/>
      <c r="O53" s="101"/>
      <c r="P53" s="101"/>
      <c r="Q53" s="101"/>
      <c r="R53" s="101"/>
      <c r="S53" s="101"/>
      <c r="T53" s="101"/>
      <c r="U53" s="101"/>
      <c r="V53" s="101"/>
      <c r="W53" s="101"/>
      <c r="X53" s="101"/>
      <c r="Y53" s="101"/>
      <c r="Z53" s="101"/>
    </row>
    <row r="54" spans="1:26" x14ac:dyDescent="0.2">
      <c r="A54" s="72"/>
      <c r="B54" s="114"/>
      <c r="C54" s="79"/>
      <c r="D54" s="113"/>
      <c r="F54" s="113"/>
      <c r="H54" s="113"/>
    </row>
    <row r="55" spans="1:26" ht="25.5" x14ac:dyDescent="0.2">
      <c r="A55" s="79" t="s">
        <v>24</v>
      </c>
      <c r="B55" s="109" t="s">
        <v>113</v>
      </c>
      <c r="C55" s="79"/>
      <c r="D55" s="113"/>
      <c r="F55" s="113"/>
      <c r="H55" s="113"/>
    </row>
    <row r="56" spans="1:26" x14ac:dyDescent="0.2">
      <c r="A56" s="72"/>
      <c r="B56" s="114" t="s">
        <v>114</v>
      </c>
      <c r="C56" s="79"/>
      <c r="D56" s="113"/>
      <c r="F56" s="113"/>
      <c r="H56" s="113"/>
    </row>
    <row r="57" spans="1:26" s="102" customFormat="1" x14ac:dyDescent="0.2">
      <c r="A57" s="103"/>
      <c r="B57" s="99"/>
      <c r="C57" s="100"/>
      <c r="D57" s="100"/>
      <c r="E57" s="100"/>
      <c r="F57" s="100"/>
      <c r="G57" s="100"/>
      <c r="H57" s="100"/>
      <c r="I57" s="101"/>
      <c r="J57" s="101"/>
      <c r="K57" s="101"/>
      <c r="L57" s="101"/>
      <c r="M57" s="101"/>
      <c r="N57" s="101"/>
      <c r="O57" s="101"/>
      <c r="P57" s="101"/>
      <c r="Q57" s="101"/>
      <c r="R57" s="101"/>
      <c r="S57" s="101"/>
      <c r="T57" s="101"/>
      <c r="U57" s="101"/>
      <c r="V57" s="101"/>
      <c r="W57" s="101"/>
      <c r="X57" s="101"/>
      <c r="Y57" s="101"/>
      <c r="Z57" s="101"/>
    </row>
    <row r="58" spans="1:26" x14ac:dyDescent="0.2">
      <c r="A58" s="104"/>
      <c r="B58" s="105" t="s">
        <v>107</v>
      </c>
      <c r="C58" s="106"/>
      <c r="D58" s="107"/>
      <c r="E58" s="107"/>
      <c r="F58" s="107"/>
      <c r="G58" s="107"/>
      <c r="H58" s="107"/>
      <c r="I58"/>
    </row>
    <row r="59" spans="1:26" x14ac:dyDescent="0.2">
      <c r="A59" s="104"/>
      <c r="B59" s="105" t="s">
        <v>108</v>
      </c>
      <c r="C59" s="106"/>
      <c r="D59" s="107"/>
      <c r="E59" s="107"/>
      <c r="F59" s="107"/>
      <c r="G59" s="107"/>
      <c r="H59" s="107"/>
      <c r="I59"/>
    </row>
    <row r="60" spans="1:26" x14ac:dyDescent="0.2">
      <c r="A60" s="104"/>
      <c r="B60" s="105"/>
      <c r="C60" s="106" t="s">
        <v>109</v>
      </c>
      <c r="D60" s="107">
        <v>9</v>
      </c>
      <c r="E60" s="107" t="s">
        <v>110</v>
      </c>
      <c r="F60" s="107"/>
      <c r="G60" s="107" t="s">
        <v>111</v>
      </c>
      <c r="H60" s="108">
        <f>D60*F60</f>
        <v>0</v>
      </c>
      <c r="I60"/>
    </row>
    <row r="61" spans="1:26" x14ac:dyDescent="0.2">
      <c r="A61" s="115"/>
      <c r="B61" s="116"/>
      <c r="C61" s="117"/>
      <c r="D61" s="118"/>
      <c r="E61" s="117"/>
      <c r="F61" s="118"/>
      <c r="G61" s="117"/>
      <c r="H61" s="117"/>
    </row>
    <row r="62" spans="1:26" x14ac:dyDescent="0.2">
      <c r="A62" s="87" t="s">
        <v>102</v>
      </c>
      <c r="B62" s="88" t="s">
        <v>115</v>
      </c>
      <c r="C62" s="119"/>
      <c r="D62" s="120"/>
      <c r="E62" s="119"/>
      <c r="F62" s="120"/>
      <c r="G62" s="119" t="s">
        <v>111</v>
      </c>
      <c r="H62" s="120">
        <f>SUM(H50:H60)</f>
        <v>0</v>
      </c>
    </row>
    <row r="63" spans="1:26" x14ac:dyDescent="0.2">
      <c r="A63" s="121"/>
      <c r="B63" s="122"/>
      <c r="C63" s="123"/>
      <c r="D63" s="124"/>
      <c r="E63" s="123"/>
      <c r="F63" s="124"/>
      <c r="G63" s="123"/>
      <c r="H63" s="123"/>
    </row>
    <row r="64" spans="1:26" x14ac:dyDescent="0.2">
      <c r="A64" s="72"/>
      <c r="B64" s="114"/>
      <c r="C64" s="79"/>
      <c r="D64" s="113"/>
      <c r="F64" s="113"/>
    </row>
    <row r="65" spans="1:26" s="94" customFormat="1" ht="15.75" x14ac:dyDescent="0.25">
      <c r="A65" s="95" t="s">
        <v>116</v>
      </c>
      <c r="B65" s="96" t="s">
        <v>117</v>
      </c>
      <c r="C65" s="97"/>
      <c r="D65" s="125"/>
      <c r="E65" s="97"/>
      <c r="F65" s="125"/>
      <c r="G65" s="97"/>
      <c r="H65" s="97"/>
      <c r="I65" s="93"/>
      <c r="J65" s="93"/>
      <c r="K65" s="93"/>
      <c r="L65" s="93"/>
      <c r="M65" s="93"/>
      <c r="N65" s="93"/>
      <c r="O65" s="93"/>
      <c r="P65" s="93"/>
      <c r="Q65" s="93"/>
      <c r="R65" s="93"/>
      <c r="S65" s="93"/>
      <c r="T65" s="93"/>
      <c r="U65" s="93"/>
      <c r="V65" s="93"/>
      <c r="W65" s="93"/>
      <c r="X65" s="93"/>
      <c r="Y65" s="93"/>
      <c r="Z65" s="93"/>
    </row>
    <row r="66" spans="1:26" s="73" customFormat="1" x14ac:dyDescent="0.2">
      <c r="A66" s="87"/>
      <c r="B66" s="88"/>
      <c r="C66" s="89"/>
      <c r="D66" s="113"/>
      <c r="E66" s="89"/>
      <c r="F66" s="113"/>
      <c r="G66" s="89"/>
      <c r="H66" s="89"/>
    </row>
    <row r="67" spans="1:26" s="73" customFormat="1" x14ac:dyDescent="0.2">
      <c r="A67" s="87"/>
      <c r="B67" s="88"/>
      <c r="C67" s="89"/>
      <c r="D67" s="113"/>
      <c r="E67" s="89"/>
      <c r="F67" s="113"/>
      <c r="G67" s="89"/>
      <c r="H67" s="89"/>
    </row>
    <row r="68" spans="1:26" s="73" customFormat="1" ht="38.25" x14ac:dyDescent="0.2">
      <c r="A68" s="79" t="s">
        <v>12</v>
      </c>
      <c r="B68" s="114" t="s">
        <v>118</v>
      </c>
      <c r="C68" s="79"/>
      <c r="D68" s="113"/>
      <c r="E68" s="89"/>
      <c r="F68" s="113"/>
      <c r="G68" s="89"/>
      <c r="H68" s="89"/>
    </row>
    <row r="69" spans="1:26" s="73" customFormat="1" ht="38.25" x14ac:dyDescent="0.2">
      <c r="A69" s="72"/>
      <c r="B69" s="114" t="s">
        <v>119</v>
      </c>
      <c r="C69" s="79"/>
      <c r="D69" s="113"/>
      <c r="E69" s="89"/>
      <c r="F69" s="113"/>
      <c r="G69" s="89"/>
      <c r="H69" s="89"/>
    </row>
    <row r="70" spans="1:26" s="73" customFormat="1" x14ac:dyDescent="0.2">
      <c r="A70" s="72"/>
      <c r="B70" s="114" t="s">
        <v>120</v>
      </c>
      <c r="C70" s="79"/>
      <c r="D70" s="113"/>
      <c r="E70" s="89"/>
      <c r="F70" s="113"/>
      <c r="G70" s="89"/>
      <c r="H70" s="89"/>
    </row>
    <row r="71" spans="1:26" s="73" customFormat="1" x14ac:dyDescent="0.2">
      <c r="A71" s="72"/>
      <c r="B71" s="114" t="s">
        <v>121</v>
      </c>
      <c r="C71" s="79"/>
      <c r="D71" s="113"/>
      <c r="E71" s="89"/>
      <c r="F71" s="113"/>
      <c r="G71" s="89"/>
      <c r="H71" s="89"/>
    </row>
    <row r="72" spans="1:26" s="73" customFormat="1" x14ac:dyDescent="0.2">
      <c r="A72" s="72"/>
      <c r="B72" s="114" t="s">
        <v>122</v>
      </c>
      <c r="C72" s="79" t="s">
        <v>43</v>
      </c>
      <c r="D72" s="113">
        <v>3</v>
      </c>
      <c r="E72" s="89" t="s">
        <v>110</v>
      </c>
      <c r="F72" s="113"/>
      <c r="G72" s="89" t="s">
        <v>111</v>
      </c>
      <c r="H72" s="113">
        <f>D72*F72</f>
        <v>0</v>
      </c>
    </row>
    <row r="73" spans="1:26" s="73" customFormat="1" x14ac:dyDescent="0.2">
      <c r="A73" s="72"/>
      <c r="B73" s="114"/>
      <c r="C73" s="79"/>
      <c r="D73" s="113"/>
      <c r="E73" s="89"/>
      <c r="F73" s="113"/>
      <c r="G73" s="89"/>
      <c r="H73" s="89"/>
    </row>
    <row r="74" spans="1:26" s="73" customFormat="1" ht="38.25" x14ac:dyDescent="0.2">
      <c r="A74" s="79" t="s">
        <v>17</v>
      </c>
      <c r="B74" s="114" t="s">
        <v>123</v>
      </c>
      <c r="C74" s="79"/>
      <c r="D74" s="113"/>
      <c r="E74" s="89"/>
      <c r="F74" s="113"/>
      <c r="G74" s="89"/>
      <c r="H74" s="89"/>
    </row>
    <row r="75" spans="1:26" s="73" customFormat="1" ht="51" x14ac:dyDescent="0.2">
      <c r="A75" s="72"/>
      <c r="B75" s="114" t="s">
        <v>124</v>
      </c>
      <c r="C75" s="79"/>
      <c r="D75" s="113"/>
      <c r="E75" s="89"/>
      <c r="F75" s="113"/>
      <c r="G75" s="89"/>
      <c r="H75" s="89"/>
    </row>
    <row r="76" spans="1:26" s="73" customFormat="1" ht="14.25" x14ac:dyDescent="0.2">
      <c r="A76" s="72"/>
      <c r="B76" s="114" t="s">
        <v>125</v>
      </c>
      <c r="C76" s="79"/>
      <c r="D76" s="113"/>
      <c r="E76" s="89"/>
      <c r="F76" s="113"/>
      <c r="G76" s="89"/>
      <c r="H76" s="89"/>
    </row>
    <row r="77" spans="1:26" s="73" customFormat="1" x14ac:dyDescent="0.2">
      <c r="A77" s="72"/>
      <c r="B77" s="114"/>
      <c r="C77" s="79"/>
      <c r="D77" s="113"/>
      <c r="E77" s="89"/>
      <c r="F77" s="113"/>
      <c r="G77" s="89"/>
      <c r="H77" s="89"/>
    </row>
    <row r="78" spans="1:26" s="73" customFormat="1" x14ac:dyDescent="0.2">
      <c r="A78" s="72"/>
      <c r="B78" s="114" t="s">
        <v>121</v>
      </c>
      <c r="C78" s="79"/>
      <c r="D78" s="113"/>
      <c r="E78" s="89"/>
      <c r="F78" s="113"/>
      <c r="G78" s="89"/>
      <c r="H78" s="89"/>
    </row>
    <row r="79" spans="1:26" s="73" customFormat="1" ht="14.25" x14ac:dyDescent="0.2">
      <c r="A79" s="72"/>
      <c r="B79" s="114" t="s">
        <v>126</v>
      </c>
      <c r="C79" s="79" t="s">
        <v>127</v>
      </c>
      <c r="D79" s="113">
        <v>1.5</v>
      </c>
      <c r="E79" s="89" t="s">
        <v>110</v>
      </c>
      <c r="F79" s="113"/>
      <c r="G79" s="89" t="s">
        <v>111</v>
      </c>
      <c r="H79" s="113">
        <f>D79*F79</f>
        <v>0</v>
      </c>
    </row>
    <row r="80" spans="1:26" s="73" customFormat="1" x14ac:dyDescent="0.2">
      <c r="A80" s="72"/>
      <c r="B80" s="126"/>
      <c r="C80" s="79"/>
      <c r="D80" s="113"/>
      <c r="E80" s="89"/>
      <c r="F80" s="113"/>
      <c r="G80" s="89"/>
      <c r="H80" s="113"/>
    </row>
    <row r="81" spans="1:9" s="73" customFormat="1" ht="31.5" customHeight="1" x14ac:dyDescent="0.2">
      <c r="A81" s="79" t="s">
        <v>24</v>
      </c>
      <c r="B81" s="127" t="s">
        <v>128</v>
      </c>
      <c r="C81" s="79"/>
      <c r="D81" s="113"/>
      <c r="E81" s="89"/>
      <c r="F81" s="113"/>
      <c r="G81" s="89"/>
      <c r="H81" s="89"/>
    </row>
    <row r="82" spans="1:9" s="73" customFormat="1" ht="63.75" x14ac:dyDescent="0.2">
      <c r="A82" s="72"/>
      <c r="B82" s="114" t="s">
        <v>129</v>
      </c>
      <c r="C82" s="79"/>
      <c r="D82" s="113"/>
      <c r="E82" s="89"/>
      <c r="F82" s="113"/>
      <c r="G82" s="89"/>
      <c r="H82" s="89"/>
    </row>
    <row r="83" spans="1:9" s="73" customFormat="1" ht="14.25" x14ac:dyDescent="0.2">
      <c r="A83" s="72"/>
      <c r="B83" s="114" t="s">
        <v>130</v>
      </c>
      <c r="C83" s="79"/>
      <c r="D83" s="113"/>
      <c r="E83" s="89"/>
      <c r="F83" s="113"/>
      <c r="G83" s="89"/>
      <c r="H83" s="89"/>
    </row>
    <row r="84" spans="1:9" s="73" customFormat="1" x14ac:dyDescent="0.2">
      <c r="A84" s="72"/>
      <c r="B84" s="114"/>
      <c r="C84" s="79"/>
      <c r="D84" s="113"/>
      <c r="E84" s="89"/>
      <c r="F84" s="113"/>
      <c r="G84" s="89"/>
      <c r="H84" s="89"/>
    </row>
    <row r="85" spans="1:9" s="73" customFormat="1" x14ac:dyDescent="0.2">
      <c r="A85" s="72"/>
      <c r="B85" s="114" t="s">
        <v>107</v>
      </c>
      <c r="C85" s="79"/>
      <c r="D85" s="113"/>
      <c r="E85" s="89"/>
      <c r="F85" s="113"/>
      <c r="G85" s="89"/>
      <c r="H85" s="89"/>
    </row>
    <row r="86" spans="1:9" s="73" customFormat="1" ht="14.25" x14ac:dyDescent="0.2">
      <c r="A86" s="72"/>
      <c r="B86" s="114" t="s">
        <v>131</v>
      </c>
      <c r="C86" s="79" t="s">
        <v>127</v>
      </c>
      <c r="D86" s="113">
        <v>2</v>
      </c>
      <c r="E86" s="89" t="s">
        <v>110</v>
      </c>
      <c r="F86" s="113"/>
      <c r="G86" s="89" t="s">
        <v>111</v>
      </c>
      <c r="H86" s="113">
        <f>D86*F86</f>
        <v>0</v>
      </c>
    </row>
    <row r="87" spans="1:9" s="73" customFormat="1" x14ac:dyDescent="0.2">
      <c r="A87" s="72"/>
      <c r="B87" s="126"/>
      <c r="C87" s="79"/>
      <c r="D87" s="113"/>
      <c r="E87" s="89"/>
      <c r="F87" s="113"/>
      <c r="G87" s="89"/>
      <c r="H87" s="113"/>
    </row>
    <row r="88" spans="1:9" s="73" customFormat="1" ht="169.5" customHeight="1" x14ac:dyDescent="0.2">
      <c r="A88" s="79" t="s">
        <v>36</v>
      </c>
      <c r="B88" s="127" t="s">
        <v>132</v>
      </c>
      <c r="C88" s="89"/>
      <c r="D88" s="113"/>
      <c r="E88" s="89"/>
      <c r="F88" s="113"/>
      <c r="G88" s="89"/>
      <c r="H88" s="89"/>
    </row>
    <row r="89" spans="1:9" s="73" customFormat="1" ht="38.25" x14ac:dyDescent="0.2">
      <c r="A89" s="79"/>
      <c r="B89" s="80" t="s">
        <v>133</v>
      </c>
      <c r="C89" s="89"/>
      <c r="D89" s="113"/>
      <c r="E89" s="89"/>
      <c r="F89" s="113"/>
      <c r="G89" s="89"/>
      <c r="H89" s="89"/>
    </row>
    <row r="90" spans="1:9" s="73" customFormat="1" ht="76.5" x14ac:dyDescent="0.2">
      <c r="A90" s="79"/>
      <c r="B90" s="80" t="s">
        <v>134</v>
      </c>
      <c r="C90" s="89"/>
      <c r="D90" s="113"/>
      <c r="E90" s="89"/>
      <c r="F90" s="113"/>
      <c r="G90" s="89"/>
      <c r="H90" s="89"/>
    </row>
    <row r="91" spans="1:9" s="73" customFormat="1" ht="25.5" x14ac:dyDescent="0.2">
      <c r="A91" s="79"/>
      <c r="B91" s="80" t="s">
        <v>135</v>
      </c>
      <c r="C91" s="89"/>
      <c r="D91" s="113"/>
      <c r="E91" s="89"/>
      <c r="F91" s="113"/>
      <c r="G91" s="89"/>
      <c r="H91" s="89"/>
    </row>
    <row r="92" spans="1:9" s="73" customFormat="1" ht="21.75" customHeight="1" x14ac:dyDescent="0.2">
      <c r="A92" s="79"/>
      <c r="B92" s="80" t="s">
        <v>136</v>
      </c>
      <c r="C92" s="89"/>
      <c r="D92" s="113"/>
      <c r="E92" s="89"/>
      <c r="F92" s="113"/>
      <c r="G92" s="89"/>
      <c r="H92" s="89"/>
    </row>
    <row r="93" spans="1:9" s="73" customFormat="1" ht="14.25" customHeight="1" x14ac:dyDescent="0.2">
      <c r="A93" s="79"/>
      <c r="B93" s="80"/>
      <c r="C93" s="89"/>
      <c r="D93" s="113"/>
      <c r="E93" s="89"/>
      <c r="F93" s="113"/>
      <c r="G93" s="89"/>
      <c r="H93" s="89"/>
    </row>
    <row r="94" spans="1:9" s="73" customFormat="1" x14ac:dyDescent="0.2">
      <c r="A94" s="104"/>
      <c r="B94" s="105" t="s">
        <v>107</v>
      </c>
      <c r="C94" s="106"/>
      <c r="D94" s="107"/>
      <c r="E94" s="107"/>
      <c r="F94" s="107"/>
      <c r="G94" s="107"/>
      <c r="H94" s="107"/>
      <c r="I94"/>
    </row>
    <row r="95" spans="1:9" s="73" customFormat="1" ht="14.25" x14ac:dyDescent="0.2">
      <c r="A95" s="104"/>
      <c r="B95" s="105" t="s">
        <v>137</v>
      </c>
      <c r="C95" s="79" t="s">
        <v>93</v>
      </c>
      <c r="D95" s="107">
        <v>5</v>
      </c>
      <c r="E95" s="107" t="s">
        <v>110</v>
      </c>
      <c r="F95" s="107"/>
      <c r="G95" s="107" t="s">
        <v>111</v>
      </c>
      <c r="H95" s="108">
        <f>D95*F95</f>
        <v>0</v>
      </c>
      <c r="I95"/>
    </row>
    <row r="96" spans="1:9" s="73" customFormat="1" x14ac:dyDescent="0.2">
      <c r="A96" s="79"/>
      <c r="B96" s="114"/>
      <c r="C96" s="79"/>
      <c r="D96" s="113"/>
      <c r="E96" s="89"/>
      <c r="F96" s="113"/>
      <c r="G96" s="89"/>
      <c r="H96" s="89"/>
    </row>
    <row r="97" spans="1:9" s="73" customFormat="1" ht="63.75" x14ac:dyDescent="0.2">
      <c r="A97" s="79" t="s">
        <v>138</v>
      </c>
      <c r="B97" s="127" t="s">
        <v>139</v>
      </c>
      <c r="C97" s="89"/>
      <c r="D97" s="113"/>
      <c r="E97" s="89"/>
      <c r="F97" s="113"/>
      <c r="G97" s="89"/>
      <c r="H97" s="89"/>
    </row>
    <row r="98" spans="1:9" s="73" customFormat="1" ht="24.75" customHeight="1" x14ac:dyDescent="0.2">
      <c r="A98" s="79"/>
      <c r="B98" s="80" t="s">
        <v>140</v>
      </c>
      <c r="C98" s="89"/>
      <c r="D98" s="113"/>
      <c r="E98" s="89"/>
      <c r="F98" s="113"/>
      <c r="G98" s="89"/>
      <c r="H98" s="89"/>
    </row>
    <row r="99" spans="1:9" s="73" customFormat="1" x14ac:dyDescent="0.2">
      <c r="A99" s="104"/>
      <c r="B99" s="105" t="s">
        <v>107</v>
      </c>
      <c r="C99" s="106"/>
      <c r="D99" s="107"/>
      <c r="E99" s="107"/>
      <c r="F99" s="107"/>
      <c r="G99" s="107"/>
      <c r="H99" s="107"/>
      <c r="I99"/>
    </row>
    <row r="100" spans="1:9" s="73" customFormat="1" ht="14.25" x14ac:dyDescent="0.2">
      <c r="A100" s="104"/>
      <c r="B100" s="105" t="s">
        <v>284</v>
      </c>
      <c r="C100" s="79" t="s">
        <v>93</v>
      </c>
      <c r="D100" s="107">
        <v>2.5</v>
      </c>
      <c r="E100" s="107" t="s">
        <v>110</v>
      </c>
      <c r="F100" s="107"/>
      <c r="G100" s="107" t="s">
        <v>111</v>
      </c>
      <c r="H100" s="108">
        <f>D100*F100</f>
        <v>0</v>
      </c>
      <c r="I100"/>
    </row>
    <row r="101" spans="1:9" s="73" customFormat="1" ht="14.25" x14ac:dyDescent="0.2">
      <c r="A101" s="104"/>
      <c r="B101" s="221" t="s">
        <v>264</v>
      </c>
      <c r="C101" s="79" t="s">
        <v>93</v>
      </c>
      <c r="D101" s="107">
        <v>2.5</v>
      </c>
      <c r="E101" s="107" t="s">
        <v>110</v>
      </c>
      <c r="F101" s="107"/>
      <c r="G101" s="107" t="s">
        <v>111</v>
      </c>
      <c r="H101" s="108">
        <f>D101*F101</f>
        <v>0</v>
      </c>
      <c r="I101"/>
    </row>
    <row r="102" spans="1:9" s="73" customFormat="1" x14ac:dyDescent="0.2">
      <c r="A102" s="79"/>
      <c r="C102" s="79"/>
      <c r="D102" s="113"/>
      <c r="E102" s="89"/>
      <c r="F102" s="113"/>
      <c r="G102" s="89"/>
      <c r="H102" s="89"/>
    </row>
    <row r="103" spans="1:9" s="73" customFormat="1" ht="165.75" x14ac:dyDescent="0.2">
      <c r="A103" s="79" t="s">
        <v>141</v>
      </c>
      <c r="B103" s="128" t="s">
        <v>142</v>
      </c>
      <c r="C103" s="89"/>
      <c r="D103" s="113"/>
      <c r="E103" s="89"/>
      <c r="F103" s="113"/>
      <c r="G103" s="89"/>
      <c r="H103" s="89"/>
    </row>
    <row r="104" spans="1:9" s="73" customFormat="1" ht="41.25" customHeight="1" x14ac:dyDescent="0.2">
      <c r="A104" s="79"/>
      <c r="B104" s="80" t="s">
        <v>143</v>
      </c>
      <c r="C104" s="89"/>
      <c r="D104" s="113"/>
      <c r="E104" s="89"/>
      <c r="F104" s="113"/>
      <c r="G104" s="89"/>
      <c r="H104" s="89"/>
    </row>
    <row r="105" spans="1:9" s="73" customFormat="1" ht="15.75" customHeight="1" x14ac:dyDescent="0.2">
      <c r="A105" s="79"/>
      <c r="B105" s="80"/>
      <c r="C105" s="89"/>
      <c r="D105" s="113"/>
      <c r="E105" s="89"/>
      <c r="F105" s="113"/>
      <c r="G105" s="89"/>
      <c r="H105" s="89"/>
    </row>
    <row r="106" spans="1:9" s="73" customFormat="1" x14ac:dyDescent="0.2">
      <c r="A106" s="129"/>
      <c r="B106" s="130" t="s">
        <v>144</v>
      </c>
      <c r="C106" s="131"/>
      <c r="D106" s="132"/>
      <c r="E106" s="131"/>
      <c r="F106" s="132"/>
      <c r="G106" s="131"/>
      <c r="H106" s="131"/>
    </row>
    <row r="107" spans="1:9" s="73" customFormat="1" x14ac:dyDescent="0.2">
      <c r="A107" s="104"/>
      <c r="B107" s="105" t="s">
        <v>107</v>
      </c>
      <c r="C107" s="106"/>
      <c r="D107" s="107"/>
      <c r="E107" s="107"/>
      <c r="F107" s="107"/>
      <c r="G107" s="107"/>
      <c r="H107" s="107"/>
      <c r="I107"/>
    </row>
    <row r="108" spans="1:9" s="73" customFormat="1" x14ac:dyDescent="0.2">
      <c r="A108" s="104"/>
      <c r="B108" s="105" t="s">
        <v>145</v>
      </c>
      <c r="C108" s="79"/>
      <c r="D108" s="107"/>
      <c r="E108" s="107"/>
      <c r="F108" s="107"/>
      <c r="G108" s="107"/>
      <c r="H108" s="108"/>
      <c r="I108"/>
    </row>
    <row r="109" spans="1:9" s="73" customFormat="1" x14ac:dyDescent="0.2">
      <c r="A109" s="104"/>
      <c r="B109" s="105"/>
      <c r="C109" s="79"/>
      <c r="D109" s="107"/>
      <c r="E109" s="107"/>
      <c r="F109" s="107"/>
      <c r="G109" s="107"/>
      <c r="H109" s="108"/>
      <c r="I109"/>
    </row>
    <row r="110" spans="1:9" s="73" customFormat="1" ht="25.5" x14ac:dyDescent="0.2">
      <c r="A110" s="129"/>
      <c r="B110" s="130" t="s">
        <v>146</v>
      </c>
      <c r="C110" s="131"/>
      <c r="D110" s="132"/>
      <c r="E110" s="131"/>
      <c r="F110" s="132"/>
      <c r="G110" s="131"/>
      <c r="H110" s="131"/>
    </row>
    <row r="111" spans="1:9" s="73" customFormat="1" x14ac:dyDescent="0.2">
      <c r="A111" s="104"/>
      <c r="B111" s="105" t="s">
        <v>107</v>
      </c>
      <c r="C111" s="106"/>
      <c r="D111" s="107"/>
      <c r="E111" s="107"/>
      <c r="F111" s="107"/>
      <c r="G111" s="107"/>
      <c r="H111" s="107"/>
      <c r="I111"/>
    </row>
    <row r="112" spans="1:9" s="73" customFormat="1" x14ac:dyDescent="0.2">
      <c r="A112" s="104"/>
      <c r="B112" s="133" t="s">
        <v>147</v>
      </c>
      <c r="C112" s="79"/>
      <c r="D112" s="107"/>
      <c r="E112" s="107"/>
      <c r="F112" s="107"/>
      <c r="G112" s="107"/>
      <c r="H112" s="108"/>
      <c r="I112"/>
    </row>
    <row r="113" spans="1:9" s="73" customFormat="1" x14ac:dyDescent="0.2">
      <c r="A113" s="104"/>
      <c r="B113" s="105" t="s">
        <v>148</v>
      </c>
      <c r="C113" s="79"/>
      <c r="D113" s="107"/>
      <c r="E113" s="107"/>
      <c r="F113" s="107"/>
      <c r="G113" s="107"/>
      <c r="H113" s="108"/>
      <c r="I113"/>
    </row>
    <row r="114" spans="1:9" s="73" customFormat="1" ht="14.25" x14ac:dyDescent="0.2">
      <c r="A114" s="104"/>
      <c r="B114" s="105"/>
      <c r="C114" s="79" t="s">
        <v>93</v>
      </c>
      <c r="D114" s="107">
        <v>2</v>
      </c>
      <c r="E114" s="107" t="s">
        <v>110</v>
      </c>
      <c r="F114" s="107"/>
      <c r="G114" s="107" t="s">
        <v>111</v>
      </c>
      <c r="H114" s="108">
        <f>D114*F114</f>
        <v>0</v>
      </c>
      <c r="I114"/>
    </row>
    <row r="115" spans="1:9" s="73" customFormat="1" x14ac:dyDescent="0.2">
      <c r="A115" s="79"/>
      <c r="B115" s="114"/>
      <c r="C115" s="79"/>
      <c r="D115" s="113"/>
      <c r="E115" s="89"/>
      <c r="F115" s="113"/>
      <c r="G115" s="89"/>
      <c r="H115" s="89"/>
    </row>
    <row r="116" spans="1:9" s="73" customFormat="1" ht="89.25" x14ac:dyDescent="0.2">
      <c r="A116" s="79" t="s">
        <v>149</v>
      </c>
      <c r="B116" s="80" t="s">
        <v>150</v>
      </c>
      <c r="C116" s="89"/>
      <c r="D116" s="113"/>
      <c r="E116" s="89"/>
      <c r="F116" s="113"/>
      <c r="G116" s="89"/>
      <c r="H116" s="89"/>
    </row>
    <row r="117" spans="1:9" s="73" customFormat="1" ht="15.75" customHeight="1" x14ac:dyDescent="0.2">
      <c r="A117" s="79"/>
      <c r="B117" s="128" t="s">
        <v>151</v>
      </c>
      <c r="C117" s="89"/>
      <c r="D117" s="113"/>
      <c r="E117" s="89"/>
      <c r="F117" s="113"/>
      <c r="G117" s="89"/>
      <c r="H117" s="89"/>
    </row>
    <row r="118" spans="1:9" s="73" customFormat="1" ht="15.75" customHeight="1" x14ac:dyDescent="0.2">
      <c r="A118" s="79"/>
      <c r="B118" s="128"/>
      <c r="C118" s="89"/>
      <c r="D118" s="113"/>
      <c r="E118" s="89"/>
      <c r="F118" s="113"/>
      <c r="G118" s="89"/>
      <c r="H118" s="89"/>
    </row>
    <row r="119" spans="1:9" s="73" customFormat="1" x14ac:dyDescent="0.2">
      <c r="A119" s="104"/>
      <c r="B119" s="105" t="s">
        <v>107</v>
      </c>
      <c r="C119" s="106"/>
      <c r="D119" s="107"/>
      <c r="E119" s="107"/>
      <c r="F119" s="107"/>
      <c r="G119" s="107"/>
      <c r="H119" s="107"/>
      <c r="I119"/>
    </row>
    <row r="120" spans="1:9" s="73" customFormat="1" ht="14.25" x14ac:dyDescent="0.2">
      <c r="A120" s="104"/>
      <c r="B120" s="105" t="s">
        <v>285</v>
      </c>
      <c r="C120" s="79" t="s">
        <v>93</v>
      </c>
      <c r="D120" s="107">
        <v>0.5</v>
      </c>
      <c r="E120" s="107" t="s">
        <v>110</v>
      </c>
      <c r="F120" s="107"/>
      <c r="G120" s="107" t="s">
        <v>111</v>
      </c>
      <c r="H120" s="108">
        <f>D120*F120</f>
        <v>0</v>
      </c>
      <c r="I120"/>
    </row>
    <row r="121" spans="1:9" s="73" customFormat="1" ht="14.25" x14ac:dyDescent="0.2">
      <c r="A121" s="104"/>
      <c r="B121" s="221" t="s">
        <v>264</v>
      </c>
      <c r="C121" s="79" t="s">
        <v>93</v>
      </c>
      <c r="D121" s="107">
        <v>0.5</v>
      </c>
      <c r="E121" s="107" t="s">
        <v>110</v>
      </c>
      <c r="F121" s="107"/>
      <c r="G121" s="107" t="s">
        <v>111</v>
      </c>
      <c r="H121" s="108">
        <f>D121*F121</f>
        <v>0</v>
      </c>
      <c r="I121"/>
    </row>
    <row r="122" spans="1:9" s="73" customFormat="1" ht="13.5" customHeight="1" x14ac:dyDescent="0.2">
      <c r="A122" s="79"/>
      <c r="B122" s="114"/>
      <c r="C122" s="79"/>
      <c r="D122" s="113"/>
      <c r="E122" s="89"/>
      <c r="F122" s="113"/>
      <c r="G122" s="89"/>
      <c r="H122" s="89"/>
    </row>
    <row r="123" spans="1:9" s="73" customFormat="1" ht="114.75" x14ac:dyDescent="0.2">
      <c r="A123" s="79" t="s">
        <v>152</v>
      </c>
      <c r="B123" s="80" t="s">
        <v>153</v>
      </c>
      <c r="C123" s="89"/>
      <c r="D123" s="113"/>
      <c r="E123" s="89"/>
      <c r="F123" s="113"/>
      <c r="G123" s="89"/>
      <c r="H123" s="89"/>
    </row>
    <row r="124" spans="1:9" s="73" customFormat="1" ht="27" x14ac:dyDescent="0.2">
      <c r="A124" s="79"/>
      <c r="B124" s="80" t="s">
        <v>154</v>
      </c>
      <c r="C124" s="89"/>
      <c r="D124" s="113"/>
      <c r="E124" s="89"/>
      <c r="F124" s="113"/>
      <c r="G124" s="89"/>
      <c r="H124" s="89"/>
    </row>
    <row r="125" spans="1:9" s="73" customFormat="1" x14ac:dyDescent="0.2">
      <c r="A125" s="79"/>
      <c r="B125" s="80"/>
      <c r="C125" s="89"/>
      <c r="D125" s="113"/>
      <c r="E125" s="89"/>
      <c r="F125" s="113"/>
      <c r="G125" s="89"/>
      <c r="H125" s="89"/>
    </row>
    <row r="126" spans="1:9" s="73" customFormat="1" x14ac:dyDescent="0.2">
      <c r="A126" s="104"/>
      <c r="B126" s="105" t="s">
        <v>107</v>
      </c>
      <c r="C126" s="106"/>
      <c r="D126" s="107"/>
      <c r="E126" s="107"/>
      <c r="F126" s="107"/>
      <c r="G126" s="107"/>
      <c r="H126" s="107"/>
      <c r="I126"/>
    </row>
    <row r="127" spans="1:9" s="73" customFormat="1" ht="14.25" x14ac:dyDescent="0.2">
      <c r="A127" s="104"/>
      <c r="B127" s="105"/>
      <c r="C127" s="79" t="s">
        <v>93</v>
      </c>
      <c r="D127" s="107">
        <v>5</v>
      </c>
      <c r="E127" s="107" t="s">
        <v>110</v>
      </c>
      <c r="F127" s="107"/>
      <c r="G127" s="107" t="s">
        <v>111</v>
      </c>
      <c r="H127" s="108">
        <f>D127*F127</f>
        <v>0</v>
      </c>
      <c r="I127"/>
    </row>
    <row r="128" spans="1:9" s="73" customFormat="1" x14ac:dyDescent="0.2">
      <c r="A128" s="104"/>
      <c r="B128" s="105"/>
      <c r="C128" s="106"/>
      <c r="D128" s="107"/>
      <c r="E128" s="107"/>
      <c r="F128" s="107"/>
      <c r="G128" s="107"/>
      <c r="H128" s="108"/>
      <c r="I128"/>
    </row>
    <row r="129" spans="1:26" customFormat="1" ht="114.75" x14ac:dyDescent="0.2">
      <c r="A129" s="79" t="s">
        <v>155</v>
      </c>
      <c r="B129" s="80" t="s">
        <v>156</v>
      </c>
      <c r="C129" s="89"/>
      <c r="D129" s="113"/>
      <c r="E129" s="89"/>
      <c r="F129" s="113"/>
      <c r="G129" s="89"/>
      <c r="H129" s="89"/>
    </row>
    <row r="130" spans="1:26" customFormat="1" ht="14.25" x14ac:dyDescent="0.2">
      <c r="A130" s="79"/>
      <c r="B130" s="80" t="s">
        <v>157</v>
      </c>
      <c r="C130" s="89"/>
      <c r="D130" s="113"/>
      <c r="E130" s="89"/>
      <c r="F130" s="113"/>
      <c r="G130" s="89"/>
      <c r="H130" s="89"/>
    </row>
    <row r="131" spans="1:26" customFormat="1" x14ac:dyDescent="0.2">
      <c r="A131" s="79"/>
      <c r="B131" s="80"/>
      <c r="C131" s="89"/>
      <c r="D131" s="113"/>
      <c r="E131" s="89"/>
      <c r="F131" s="113"/>
      <c r="G131" s="89"/>
      <c r="H131" s="89"/>
    </row>
    <row r="132" spans="1:26" customFormat="1" ht="14.25" x14ac:dyDescent="0.2">
      <c r="A132" s="79"/>
      <c r="B132" s="80" t="s">
        <v>158</v>
      </c>
      <c r="C132" s="89"/>
      <c r="D132" s="113"/>
      <c r="E132" s="89"/>
      <c r="F132" s="113"/>
      <c r="G132" s="89"/>
      <c r="H132" s="89"/>
    </row>
    <row r="133" spans="1:26" customFormat="1" ht="14.25" x14ac:dyDescent="0.2">
      <c r="A133" s="79"/>
      <c r="B133" s="80"/>
      <c r="C133" s="79" t="s">
        <v>93</v>
      </c>
      <c r="D133" s="113">
        <v>0.2</v>
      </c>
      <c r="E133" s="89" t="s">
        <v>110</v>
      </c>
      <c r="F133" s="113"/>
      <c r="G133" s="89" t="s">
        <v>111</v>
      </c>
      <c r="H133" s="113">
        <f>D133*F133</f>
        <v>0</v>
      </c>
    </row>
    <row r="134" spans="1:26" x14ac:dyDescent="0.2">
      <c r="A134" s="72"/>
      <c r="C134" s="72"/>
      <c r="D134" s="113"/>
      <c r="E134" s="72"/>
      <c r="F134" s="113"/>
      <c r="G134" s="72"/>
    </row>
    <row r="135" spans="1:26" x14ac:dyDescent="0.2">
      <c r="A135" s="115"/>
      <c r="B135" s="116"/>
      <c r="C135" s="117"/>
      <c r="D135" s="118"/>
      <c r="E135" s="117"/>
      <c r="F135" s="118"/>
      <c r="G135" s="117"/>
      <c r="H135" s="117"/>
    </row>
    <row r="136" spans="1:26" x14ac:dyDescent="0.2">
      <c r="A136" s="87" t="s">
        <v>116</v>
      </c>
      <c r="B136" s="88" t="s">
        <v>159</v>
      </c>
      <c r="C136" s="119"/>
      <c r="D136" s="120"/>
      <c r="E136" s="119"/>
      <c r="F136" s="120"/>
      <c r="G136" s="119" t="s">
        <v>111</v>
      </c>
      <c r="H136" s="120">
        <f>SUM(H72:H133)</f>
        <v>0</v>
      </c>
    </row>
    <row r="137" spans="1:26" ht="15.75" customHeight="1" x14ac:dyDescent="0.2">
      <c r="A137" s="121"/>
      <c r="B137" s="122"/>
      <c r="C137" s="123"/>
      <c r="D137" s="124"/>
      <c r="E137" s="123"/>
      <c r="F137" s="124"/>
      <c r="G137" s="123"/>
      <c r="H137" s="123"/>
    </row>
    <row r="138" spans="1:26" ht="12.75" customHeight="1" x14ac:dyDescent="0.2">
      <c r="A138" s="87"/>
      <c r="B138" s="88"/>
      <c r="D138" s="113"/>
      <c r="F138" s="113"/>
    </row>
    <row r="139" spans="1:26" s="94" customFormat="1" ht="20.25" customHeight="1" x14ac:dyDescent="0.2">
      <c r="A139" s="134" t="s">
        <v>160</v>
      </c>
      <c r="B139" s="290" t="s">
        <v>161</v>
      </c>
      <c r="C139" s="290"/>
      <c r="D139" s="290"/>
      <c r="E139" s="97"/>
      <c r="F139" s="125"/>
      <c r="G139" s="97"/>
      <c r="H139" s="97"/>
      <c r="I139" s="93"/>
      <c r="J139" s="93"/>
      <c r="K139" s="93"/>
      <c r="L139" s="93"/>
      <c r="M139" s="93"/>
      <c r="N139" s="93"/>
      <c r="O139" s="93"/>
      <c r="P139" s="93"/>
      <c r="Q139" s="93"/>
      <c r="R139" s="93"/>
      <c r="S139" s="93"/>
      <c r="T139" s="93"/>
      <c r="U139" s="93"/>
      <c r="V139" s="93"/>
      <c r="W139" s="93"/>
      <c r="X139" s="93"/>
      <c r="Y139" s="93"/>
      <c r="Z139" s="93"/>
    </row>
    <row r="140" spans="1:26" x14ac:dyDescent="0.2">
      <c r="A140" s="87"/>
      <c r="B140" s="88"/>
      <c r="D140" s="113"/>
      <c r="F140" s="113"/>
    </row>
    <row r="141" spans="1:26" x14ac:dyDescent="0.2">
      <c r="A141" s="115"/>
      <c r="B141" s="116"/>
      <c r="C141" s="117"/>
      <c r="D141" s="118"/>
      <c r="E141" s="117"/>
      <c r="F141" s="118"/>
      <c r="G141" s="117"/>
      <c r="H141" s="117"/>
    </row>
    <row r="142" spans="1:26" customFormat="1" ht="77.25" customHeight="1" x14ac:dyDescent="0.2">
      <c r="A142" s="135" t="s">
        <v>12</v>
      </c>
      <c r="B142" s="20" t="s">
        <v>162</v>
      </c>
      <c r="C142" s="136"/>
      <c r="D142" s="137"/>
      <c r="E142" s="136"/>
      <c r="F142" s="137"/>
      <c r="G142" s="136"/>
      <c r="H142" s="137"/>
    </row>
    <row r="143" spans="1:26" customFormat="1" ht="38.25" x14ac:dyDescent="0.2">
      <c r="A143" s="135"/>
      <c r="B143" s="138" t="s">
        <v>163</v>
      </c>
      <c r="C143" s="136"/>
      <c r="D143" s="137"/>
      <c r="E143" s="136"/>
      <c r="F143" s="137"/>
      <c r="G143" s="136"/>
      <c r="H143" s="137"/>
    </row>
    <row r="144" spans="1:26" customFormat="1" ht="14.25" x14ac:dyDescent="0.2">
      <c r="A144" s="135"/>
      <c r="B144" s="138" t="s">
        <v>164</v>
      </c>
      <c r="C144" s="136"/>
      <c r="D144" s="137"/>
      <c r="E144" s="136"/>
      <c r="F144" s="137"/>
      <c r="G144" s="136"/>
      <c r="H144" s="137"/>
    </row>
    <row r="145" spans="1:8" customFormat="1" x14ac:dyDescent="0.2">
      <c r="A145" s="135"/>
      <c r="B145" s="138"/>
      <c r="C145" s="136"/>
      <c r="D145" s="137"/>
      <c r="E145" s="136"/>
      <c r="F145" s="137"/>
      <c r="G145" s="136"/>
      <c r="H145" s="137"/>
    </row>
    <row r="146" spans="1:8" customFormat="1" x14ac:dyDescent="0.2">
      <c r="A146" s="135"/>
      <c r="B146" s="138" t="s">
        <v>165</v>
      </c>
      <c r="C146" s="136"/>
      <c r="D146" s="137"/>
      <c r="E146" s="136"/>
      <c r="F146" s="137"/>
      <c r="G146" s="136"/>
      <c r="H146" s="137"/>
    </row>
    <row r="147" spans="1:8" customFormat="1" x14ac:dyDescent="0.2">
      <c r="A147" s="135"/>
      <c r="B147" s="221" t="s">
        <v>263</v>
      </c>
      <c r="C147" s="2" t="s">
        <v>166</v>
      </c>
      <c r="D147" s="140">
        <v>1</v>
      </c>
      <c r="E147" s="140" t="s">
        <v>110</v>
      </c>
      <c r="F147" s="141"/>
      <c r="G147" s="140" t="s">
        <v>111</v>
      </c>
      <c r="H147" s="137">
        <f>D147*F147</f>
        <v>0</v>
      </c>
    </row>
    <row r="148" spans="1:8" customFormat="1" x14ac:dyDescent="0.2">
      <c r="A148" s="135"/>
      <c r="B148" s="221" t="s">
        <v>264</v>
      </c>
      <c r="C148" s="2" t="s">
        <v>166</v>
      </c>
      <c r="D148" s="140">
        <v>1</v>
      </c>
      <c r="E148" s="140" t="s">
        <v>110</v>
      </c>
      <c r="F148" s="141"/>
      <c r="G148" s="140" t="s">
        <v>111</v>
      </c>
      <c r="H148" s="137">
        <f>D148*F148</f>
        <v>0</v>
      </c>
    </row>
    <row r="149" spans="1:8" customFormat="1" x14ac:dyDescent="0.2">
      <c r="A149" s="135"/>
      <c r="B149" s="139"/>
      <c r="C149" s="2"/>
      <c r="D149" s="140"/>
      <c r="E149" s="140"/>
      <c r="F149" s="141"/>
      <c r="G149" s="140"/>
      <c r="H149" s="137"/>
    </row>
    <row r="150" spans="1:8" customFormat="1" ht="78.75" customHeight="1" x14ac:dyDescent="0.2">
      <c r="A150" s="135" t="s">
        <v>17</v>
      </c>
      <c r="B150" s="20" t="s">
        <v>167</v>
      </c>
      <c r="C150" s="136"/>
      <c r="D150" s="137"/>
      <c r="E150" s="136"/>
      <c r="F150" s="137"/>
      <c r="G150" s="136"/>
      <c r="H150" s="137"/>
    </row>
    <row r="151" spans="1:8" customFormat="1" ht="38.25" x14ac:dyDescent="0.2">
      <c r="A151" s="135"/>
      <c r="B151" s="138" t="s">
        <v>163</v>
      </c>
      <c r="C151" s="136"/>
      <c r="D151" s="137"/>
      <c r="E151" s="136"/>
      <c r="F151" s="137"/>
      <c r="G151" s="136"/>
      <c r="H151" s="137"/>
    </row>
    <row r="152" spans="1:8" customFormat="1" ht="14.25" x14ac:dyDescent="0.2">
      <c r="A152" s="135"/>
      <c r="B152" s="138" t="s">
        <v>164</v>
      </c>
      <c r="C152" s="136"/>
      <c r="D152" s="137"/>
      <c r="E152" s="136"/>
      <c r="F152" s="137"/>
      <c r="G152" s="136"/>
      <c r="H152" s="137"/>
    </row>
    <row r="153" spans="1:8" customFormat="1" x14ac:dyDescent="0.2">
      <c r="A153" s="135"/>
      <c r="B153" s="138"/>
      <c r="C153" s="136"/>
      <c r="D153" s="137"/>
      <c r="E153" s="136"/>
      <c r="F153" s="137"/>
      <c r="G153" s="136"/>
      <c r="H153" s="137"/>
    </row>
    <row r="154" spans="1:8" customFormat="1" x14ac:dyDescent="0.2">
      <c r="A154" s="135"/>
      <c r="B154" s="138" t="s">
        <v>168</v>
      </c>
      <c r="C154" s="136"/>
      <c r="D154" s="137"/>
      <c r="E154" s="136"/>
      <c r="F154" s="137"/>
      <c r="G154" s="136"/>
      <c r="H154" s="137"/>
    </row>
    <row r="155" spans="1:8" customFormat="1" x14ac:dyDescent="0.2">
      <c r="A155" s="135"/>
      <c r="B155" s="221" t="s">
        <v>263</v>
      </c>
      <c r="C155" s="2" t="s">
        <v>166</v>
      </c>
      <c r="D155" s="140">
        <v>0.1</v>
      </c>
      <c r="E155" s="140" t="s">
        <v>110</v>
      </c>
      <c r="F155" s="141"/>
      <c r="G155" s="140" t="s">
        <v>111</v>
      </c>
      <c r="H155" s="137">
        <f>D155*F155</f>
        <v>0</v>
      </c>
    </row>
    <row r="156" spans="1:8" customFormat="1" x14ac:dyDescent="0.2">
      <c r="A156" s="135"/>
      <c r="B156" s="221" t="s">
        <v>264</v>
      </c>
      <c r="C156" s="2" t="s">
        <v>166</v>
      </c>
      <c r="D156" s="140">
        <v>0.1</v>
      </c>
      <c r="E156" s="140" t="s">
        <v>110</v>
      </c>
      <c r="F156" s="141"/>
      <c r="G156" s="140" t="s">
        <v>111</v>
      </c>
      <c r="H156" s="137">
        <f>D156*F156</f>
        <v>0</v>
      </c>
    </row>
    <row r="157" spans="1:8" customFormat="1" x14ac:dyDescent="0.2">
      <c r="A157" s="135"/>
      <c r="B157" s="139"/>
      <c r="C157" s="2"/>
      <c r="D157" s="140"/>
      <c r="E157" s="140"/>
      <c r="F157" s="141"/>
      <c r="G157" s="140"/>
      <c r="H157" s="137"/>
    </row>
    <row r="158" spans="1:8" customFormat="1" ht="93" customHeight="1" x14ac:dyDescent="0.2">
      <c r="A158" s="135" t="s">
        <v>24</v>
      </c>
      <c r="B158" s="20" t="s">
        <v>169</v>
      </c>
      <c r="C158" s="136"/>
      <c r="D158" s="137"/>
      <c r="E158" s="136"/>
      <c r="F158" s="137"/>
      <c r="G158" s="136"/>
      <c r="H158" s="113"/>
    </row>
    <row r="159" spans="1:8" customFormat="1" ht="14.25" x14ac:dyDescent="0.2">
      <c r="A159" s="135"/>
      <c r="B159" s="138" t="s">
        <v>170</v>
      </c>
      <c r="C159" s="136"/>
      <c r="D159" s="137"/>
      <c r="E159" s="136"/>
      <c r="F159" s="137"/>
      <c r="G159" s="136"/>
      <c r="H159" s="89"/>
    </row>
    <row r="160" spans="1:8" s="73" customFormat="1" ht="15.75" customHeight="1" x14ac:dyDescent="0.2">
      <c r="A160" s="79"/>
      <c r="B160" s="128"/>
      <c r="C160" s="89"/>
      <c r="D160" s="113"/>
      <c r="E160" s="89"/>
      <c r="F160" s="113"/>
      <c r="G160" s="89"/>
      <c r="H160" s="89"/>
    </row>
    <row r="161" spans="1:26" s="73" customFormat="1" x14ac:dyDescent="0.2">
      <c r="A161" s="104"/>
      <c r="B161" s="105" t="s">
        <v>107</v>
      </c>
      <c r="C161" s="106"/>
      <c r="D161" s="107"/>
      <c r="E161" s="107"/>
      <c r="F161" s="107"/>
      <c r="G161" s="107"/>
      <c r="H161" s="107"/>
      <c r="I161"/>
    </row>
    <row r="162" spans="1:26" s="73" customFormat="1" ht="14.25" x14ac:dyDescent="0.2">
      <c r="A162" s="104"/>
      <c r="B162" s="105" t="s">
        <v>286</v>
      </c>
      <c r="C162" s="79" t="s">
        <v>93</v>
      </c>
      <c r="D162" s="107">
        <v>0.5</v>
      </c>
      <c r="E162" s="107" t="s">
        <v>110</v>
      </c>
      <c r="F162" s="107"/>
      <c r="G162" s="107" t="s">
        <v>111</v>
      </c>
      <c r="H162" s="108">
        <f>D162*F162</f>
        <v>0</v>
      </c>
      <c r="I162"/>
    </row>
    <row r="163" spans="1:26" s="73" customFormat="1" ht="14.25" x14ac:dyDescent="0.2">
      <c r="A163" s="104"/>
      <c r="B163" s="221" t="s">
        <v>264</v>
      </c>
      <c r="C163" s="79" t="s">
        <v>93</v>
      </c>
      <c r="D163" s="107">
        <v>0.5</v>
      </c>
      <c r="E163" s="107" t="s">
        <v>110</v>
      </c>
      <c r="F163" s="107"/>
      <c r="G163" s="107" t="s">
        <v>111</v>
      </c>
      <c r="H163" s="108">
        <f>D163*F163</f>
        <v>0</v>
      </c>
      <c r="I163"/>
    </row>
    <row r="164" spans="1:26" s="73" customFormat="1" x14ac:dyDescent="0.2">
      <c r="A164" s="142"/>
      <c r="B164" s="143"/>
      <c r="C164" s="144"/>
      <c r="D164" s="145"/>
      <c r="E164" s="144"/>
      <c r="F164" s="145"/>
      <c r="G164" s="144"/>
      <c r="H164" s="146"/>
    </row>
    <row r="165" spans="1:26" customFormat="1" ht="81" customHeight="1" x14ac:dyDescent="0.2">
      <c r="A165" s="135" t="s">
        <v>36</v>
      </c>
      <c r="B165" s="20" t="s">
        <v>171</v>
      </c>
      <c r="C165" s="136"/>
      <c r="D165" s="137"/>
      <c r="E165" s="136"/>
      <c r="F165" s="137"/>
      <c r="G165" s="136"/>
      <c r="H165" s="113"/>
    </row>
    <row r="166" spans="1:26" customFormat="1" x14ac:dyDescent="0.2">
      <c r="A166" s="135"/>
      <c r="B166" s="138" t="s">
        <v>172</v>
      </c>
      <c r="C166" s="136"/>
      <c r="D166" s="137"/>
      <c r="E166" s="136"/>
      <c r="F166" s="137"/>
      <c r="G166" s="136"/>
      <c r="H166" s="89"/>
    </row>
    <row r="167" spans="1:26" ht="15.75" customHeight="1" x14ac:dyDescent="0.2">
      <c r="B167" s="128"/>
      <c r="D167" s="113"/>
      <c r="F167" s="113"/>
    </row>
    <row r="168" spans="1:26" x14ac:dyDescent="0.2">
      <c r="A168" s="104"/>
      <c r="B168" s="105" t="s">
        <v>107</v>
      </c>
      <c r="C168" s="106"/>
      <c r="D168" s="107"/>
      <c r="E168" s="107"/>
      <c r="F168" s="107"/>
      <c r="G168" s="107"/>
      <c r="H168" s="107"/>
      <c r="I168"/>
    </row>
    <row r="169" spans="1:26" x14ac:dyDescent="0.2">
      <c r="A169" s="104"/>
      <c r="B169" s="105" t="s">
        <v>287</v>
      </c>
      <c r="C169" s="79" t="s">
        <v>173</v>
      </c>
      <c r="D169" s="107">
        <v>2</v>
      </c>
      <c r="E169" s="107" t="s">
        <v>110</v>
      </c>
      <c r="F169" s="107"/>
      <c r="G169" s="107" t="s">
        <v>111</v>
      </c>
      <c r="H169" s="108">
        <f>D169*F169</f>
        <v>0</v>
      </c>
      <c r="I169"/>
    </row>
    <row r="170" spans="1:26" x14ac:dyDescent="0.2">
      <c r="A170" s="104"/>
      <c r="B170" s="221" t="s">
        <v>264</v>
      </c>
      <c r="C170" s="79" t="s">
        <v>173</v>
      </c>
      <c r="D170" s="107">
        <v>2</v>
      </c>
      <c r="E170" s="107" t="s">
        <v>110</v>
      </c>
      <c r="F170" s="107"/>
      <c r="G170" s="107" t="s">
        <v>111</v>
      </c>
      <c r="H170" s="108">
        <f>D170*F170</f>
        <v>0</v>
      </c>
      <c r="I170"/>
    </row>
    <row r="171" spans="1:26" x14ac:dyDescent="0.2">
      <c r="A171" s="121"/>
      <c r="B171" s="122"/>
      <c r="C171" s="123"/>
      <c r="D171" s="124"/>
      <c r="E171" s="123"/>
      <c r="F171" s="124"/>
      <c r="G171" s="123"/>
      <c r="H171" s="147"/>
    </row>
    <row r="172" spans="1:26" ht="25.5" customHeight="1" x14ac:dyDescent="0.2">
      <c r="A172" s="148" t="s">
        <v>160</v>
      </c>
      <c r="B172" s="291" t="s">
        <v>174</v>
      </c>
      <c r="C172" s="291"/>
      <c r="D172" s="291"/>
      <c r="E172" s="148"/>
      <c r="F172" s="113"/>
      <c r="G172" s="148" t="s">
        <v>111</v>
      </c>
      <c r="H172" s="145">
        <f>SUM(H147:H170)</f>
        <v>0</v>
      </c>
    </row>
    <row r="173" spans="1:26" x14ac:dyDescent="0.2">
      <c r="A173" s="121"/>
      <c r="B173" s="122"/>
      <c r="C173" s="123"/>
      <c r="D173" s="124"/>
      <c r="E173" s="123"/>
      <c r="F173" s="124"/>
      <c r="G173" s="123"/>
      <c r="H173" s="123"/>
    </row>
    <row r="174" spans="1:26" x14ac:dyDescent="0.2">
      <c r="D174" s="113"/>
      <c r="F174" s="113"/>
    </row>
    <row r="175" spans="1:26" s="94" customFormat="1" ht="31.5" x14ac:dyDescent="0.25">
      <c r="A175" s="95" t="s">
        <v>175</v>
      </c>
      <c r="B175" s="149" t="s">
        <v>176</v>
      </c>
      <c r="C175" s="97"/>
      <c r="D175" s="125"/>
      <c r="E175" s="97"/>
      <c r="F175" s="125"/>
      <c r="G175" s="97"/>
      <c r="H175" s="97"/>
      <c r="I175" s="93"/>
      <c r="J175" s="93"/>
      <c r="K175" s="93"/>
      <c r="L175" s="93"/>
      <c r="M175" s="93"/>
      <c r="N175" s="93"/>
      <c r="O175" s="93"/>
      <c r="P175" s="93"/>
      <c r="Q175" s="93"/>
      <c r="R175" s="93"/>
      <c r="S175" s="93"/>
      <c r="T175" s="93"/>
      <c r="U175" s="93"/>
      <c r="V175" s="93"/>
      <c r="W175" s="93"/>
      <c r="X175" s="93"/>
      <c r="Y175" s="93"/>
      <c r="Z175" s="93"/>
    </row>
    <row r="176" spans="1:26" x14ac:dyDescent="0.2">
      <c r="A176" s="87"/>
      <c r="B176" s="88"/>
      <c r="D176" s="113"/>
      <c r="F176" s="113"/>
    </row>
    <row r="177" spans="1:8" ht="89.25" x14ac:dyDescent="0.2">
      <c r="A177" s="79" t="s">
        <v>12</v>
      </c>
      <c r="B177" s="80" t="s">
        <v>177</v>
      </c>
      <c r="D177" s="113"/>
      <c r="F177" s="113"/>
    </row>
    <row r="178" spans="1:8" ht="25.5" x14ac:dyDescent="0.2">
      <c r="B178" s="80" t="s">
        <v>178</v>
      </c>
      <c r="D178" s="113"/>
      <c r="F178" s="113"/>
    </row>
    <row r="179" spans="1:8" x14ac:dyDescent="0.2">
      <c r="A179" s="72"/>
      <c r="B179" s="114"/>
      <c r="C179" s="79"/>
      <c r="D179" s="113"/>
      <c r="F179" s="113"/>
    </row>
    <row r="180" spans="1:8" x14ac:dyDescent="0.2">
      <c r="A180" s="72"/>
      <c r="B180" s="114" t="s">
        <v>179</v>
      </c>
      <c r="C180" s="79"/>
      <c r="D180" s="113"/>
      <c r="F180" s="113"/>
    </row>
    <row r="181" spans="1:8" ht="14.25" x14ac:dyDescent="0.2">
      <c r="A181" s="72"/>
      <c r="B181" s="114" t="s">
        <v>288</v>
      </c>
      <c r="C181" s="79" t="s">
        <v>127</v>
      </c>
      <c r="D181" s="113">
        <v>2.5</v>
      </c>
      <c r="E181" s="89" t="s">
        <v>110</v>
      </c>
      <c r="F181" s="113"/>
      <c r="G181" s="89" t="s">
        <v>111</v>
      </c>
      <c r="H181" s="113">
        <f>D181*F181</f>
        <v>0</v>
      </c>
    </row>
    <row r="182" spans="1:8" ht="14.25" x14ac:dyDescent="0.2">
      <c r="A182" s="72"/>
      <c r="B182" s="221" t="s">
        <v>264</v>
      </c>
      <c r="C182" s="79" t="s">
        <v>127</v>
      </c>
      <c r="D182" s="113">
        <v>2.5</v>
      </c>
      <c r="E182" s="89" t="s">
        <v>110</v>
      </c>
      <c r="F182" s="113"/>
      <c r="G182" s="89" t="s">
        <v>111</v>
      </c>
      <c r="H182" s="113">
        <f>D182*F182</f>
        <v>0</v>
      </c>
    </row>
    <row r="183" spans="1:8" ht="16.5" customHeight="1" x14ac:dyDescent="0.2">
      <c r="D183" s="113"/>
      <c r="F183" s="113"/>
    </row>
    <row r="184" spans="1:8" ht="78" customHeight="1" x14ac:dyDescent="0.2">
      <c r="A184" s="150" t="s">
        <v>17</v>
      </c>
      <c r="B184" s="80" t="s">
        <v>180</v>
      </c>
      <c r="D184" s="113"/>
      <c r="F184" s="113"/>
    </row>
    <row r="185" spans="1:8" s="73" customFormat="1" ht="63.75" x14ac:dyDescent="0.2">
      <c r="A185" s="72"/>
      <c r="B185" s="114" t="s">
        <v>181</v>
      </c>
      <c r="C185" s="79"/>
      <c r="D185" s="113"/>
      <c r="E185" s="89"/>
      <c r="F185" s="113"/>
      <c r="G185" s="89"/>
      <c r="H185" s="89"/>
    </row>
    <row r="186" spans="1:8" s="73" customFormat="1" ht="25.5" x14ac:dyDescent="0.2">
      <c r="A186" s="79"/>
      <c r="B186" s="80" t="s">
        <v>182</v>
      </c>
      <c r="C186" s="89"/>
      <c r="D186" s="113"/>
      <c r="E186" s="89"/>
      <c r="F186" s="113"/>
      <c r="G186" s="89"/>
      <c r="H186" s="89"/>
    </row>
    <row r="187" spans="1:8" s="73" customFormat="1" x14ac:dyDescent="0.2">
      <c r="A187" s="72"/>
      <c r="B187" s="114"/>
      <c r="C187" s="79"/>
      <c r="D187" s="113"/>
      <c r="E187" s="89"/>
      <c r="F187" s="113"/>
      <c r="G187" s="89"/>
      <c r="H187" s="89"/>
    </row>
    <row r="188" spans="1:8" s="73" customFormat="1" x14ac:dyDescent="0.2">
      <c r="A188" s="72"/>
      <c r="B188" s="114" t="s">
        <v>107</v>
      </c>
      <c r="C188" s="79"/>
      <c r="D188" s="113"/>
      <c r="E188" s="89"/>
      <c r="F188" s="113"/>
      <c r="G188" s="89"/>
      <c r="H188" s="89"/>
    </row>
    <row r="189" spans="1:8" s="73" customFormat="1" ht="14.25" x14ac:dyDescent="0.2">
      <c r="A189" s="72"/>
      <c r="B189" s="114" t="s">
        <v>289</v>
      </c>
      <c r="C189" s="79" t="s">
        <v>127</v>
      </c>
      <c r="D189" s="113">
        <v>3</v>
      </c>
      <c r="E189" s="89" t="s">
        <v>110</v>
      </c>
      <c r="F189" s="113"/>
      <c r="G189" s="89" t="s">
        <v>111</v>
      </c>
      <c r="H189" s="113">
        <f>D189*F189</f>
        <v>0</v>
      </c>
    </row>
    <row r="190" spans="1:8" s="73" customFormat="1" ht="14.25" x14ac:dyDescent="0.2">
      <c r="A190" s="72"/>
      <c r="B190" s="221" t="s">
        <v>264</v>
      </c>
      <c r="C190" s="79" t="s">
        <v>127</v>
      </c>
      <c r="D190" s="113">
        <v>3</v>
      </c>
      <c r="E190" s="89" t="s">
        <v>110</v>
      </c>
      <c r="F190" s="113"/>
      <c r="G190" s="89" t="s">
        <v>111</v>
      </c>
      <c r="H190" s="113">
        <f>D190*F190</f>
        <v>0</v>
      </c>
    </row>
    <row r="191" spans="1:8" s="73" customFormat="1" ht="16.5" customHeight="1" x14ac:dyDescent="0.2">
      <c r="A191" s="79"/>
      <c r="B191" s="80"/>
      <c r="C191" s="89"/>
      <c r="D191" s="113"/>
      <c r="E191" s="89"/>
      <c r="F191" s="113"/>
      <c r="G191" s="89"/>
      <c r="H191" s="89"/>
    </row>
    <row r="192" spans="1:8" s="73" customFormat="1" x14ac:dyDescent="0.2">
      <c r="A192" s="115"/>
      <c r="B192" s="116"/>
      <c r="C192" s="117"/>
      <c r="D192" s="118"/>
      <c r="E192" s="117"/>
      <c r="F192" s="118"/>
      <c r="G192" s="117"/>
      <c r="H192" s="117"/>
    </row>
    <row r="193" spans="1:8" s="73" customFormat="1" ht="25.5" x14ac:dyDescent="0.2">
      <c r="A193" s="87" t="s">
        <v>175</v>
      </c>
      <c r="B193" s="151" t="s">
        <v>183</v>
      </c>
      <c r="C193" s="119"/>
      <c r="D193" s="120"/>
      <c r="E193" s="119"/>
      <c r="F193" s="120"/>
      <c r="G193" s="119" t="s">
        <v>111</v>
      </c>
      <c r="H193" s="145">
        <f>SUM(H181:H190)</f>
        <v>0</v>
      </c>
    </row>
    <row r="194" spans="1:8" s="73" customFormat="1" x14ac:dyDescent="0.2">
      <c r="A194" s="121"/>
      <c r="B194" s="122"/>
      <c r="C194" s="123"/>
      <c r="D194" s="124"/>
      <c r="E194" s="123"/>
      <c r="F194" s="124"/>
      <c r="G194" s="123"/>
      <c r="H194" s="124"/>
    </row>
    <row r="195" spans="1:8" s="73" customFormat="1" x14ac:dyDescent="0.2">
      <c r="A195" s="72"/>
      <c r="B195" s="88" t="s">
        <v>184</v>
      </c>
      <c r="C195" s="89"/>
      <c r="D195" s="113"/>
      <c r="E195" s="89"/>
      <c r="F195" s="113"/>
      <c r="G195" s="89"/>
      <c r="H195" s="89"/>
    </row>
    <row r="196" spans="1:8" s="73" customFormat="1" x14ac:dyDescent="0.2">
      <c r="A196" s="72"/>
      <c r="B196" s="88"/>
      <c r="C196" s="89"/>
      <c r="D196" s="113"/>
      <c r="E196" s="89"/>
      <c r="F196" s="113"/>
      <c r="G196" s="89"/>
      <c r="H196" s="89"/>
    </row>
    <row r="197" spans="1:8" s="73" customFormat="1" x14ac:dyDescent="0.2">
      <c r="A197" s="79"/>
      <c r="B197" s="80"/>
      <c r="C197" s="89"/>
      <c r="D197" s="113"/>
      <c r="E197" s="89"/>
      <c r="F197" s="113"/>
      <c r="G197" s="89"/>
      <c r="H197" s="89"/>
    </row>
    <row r="198" spans="1:8" s="73" customFormat="1" x14ac:dyDescent="0.2">
      <c r="A198" s="79"/>
      <c r="B198" s="80"/>
      <c r="C198" s="89"/>
      <c r="D198" s="113"/>
      <c r="E198" s="89"/>
      <c r="F198" s="113"/>
      <c r="G198" s="89"/>
      <c r="H198" s="89"/>
    </row>
    <row r="199" spans="1:8" s="73" customFormat="1" x14ac:dyDescent="0.2">
      <c r="A199" s="152" t="s">
        <v>12</v>
      </c>
      <c r="B199" s="153" t="s">
        <v>101</v>
      </c>
      <c r="C199" s="154"/>
      <c r="D199" s="155"/>
      <c r="E199" s="154"/>
      <c r="F199" s="155"/>
      <c r="G199" s="154"/>
      <c r="H199" s="156"/>
    </row>
    <row r="200" spans="1:8" s="73" customFormat="1" x14ac:dyDescent="0.2">
      <c r="A200" s="79"/>
      <c r="B200" s="88"/>
      <c r="C200" s="119"/>
      <c r="D200" s="120"/>
      <c r="E200" s="119"/>
      <c r="F200" s="120"/>
      <c r="G200" s="119"/>
      <c r="H200" s="89"/>
    </row>
    <row r="201" spans="1:8" s="73" customFormat="1" x14ac:dyDescent="0.2">
      <c r="A201" s="79"/>
      <c r="B201" s="88"/>
      <c r="C201" s="119"/>
      <c r="D201" s="120"/>
      <c r="E201" s="119"/>
      <c r="F201" s="120"/>
      <c r="G201" s="119"/>
      <c r="H201" s="89"/>
    </row>
    <row r="202" spans="1:8" s="73" customFormat="1" x14ac:dyDescent="0.2">
      <c r="A202" s="157"/>
      <c r="B202" s="158" t="s">
        <v>185</v>
      </c>
      <c r="C202" s="159"/>
      <c r="D202" s="160"/>
      <c r="E202" s="159"/>
      <c r="F202" s="160"/>
      <c r="G202" s="159" t="s">
        <v>111</v>
      </c>
      <c r="H202" s="161">
        <f>H62</f>
        <v>0</v>
      </c>
    </row>
    <row r="203" spans="1:8" s="73" customFormat="1" x14ac:dyDescent="0.2">
      <c r="A203" s="79"/>
      <c r="B203" s="88"/>
      <c r="C203" s="119"/>
      <c r="D203" s="120"/>
      <c r="E203" s="119"/>
      <c r="F203" s="120"/>
      <c r="G203" s="119"/>
      <c r="H203" s="89"/>
    </row>
    <row r="204" spans="1:8" s="73" customFormat="1" x14ac:dyDescent="0.2">
      <c r="A204" s="157"/>
      <c r="B204" s="158" t="s">
        <v>186</v>
      </c>
      <c r="C204" s="159"/>
      <c r="D204" s="160"/>
      <c r="E204" s="159"/>
      <c r="F204" s="160"/>
      <c r="G204" s="159" t="s">
        <v>111</v>
      </c>
      <c r="H204" s="161">
        <f>H136</f>
        <v>0</v>
      </c>
    </row>
    <row r="205" spans="1:8" s="73" customFormat="1" x14ac:dyDescent="0.2">
      <c r="A205" s="79"/>
      <c r="B205" s="88"/>
      <c r="C205" s="119"/>
      <c r="D205" s="120"/>
      <c r="E205" s="119"/>
      <c r="F205" s="120"/>
      <c r="G205" s="119"/>
      <c r="H205" s="89"/>
    </row>
    <row r="206" spans="1:8" s="73" customFormat="1" x14ac:dyDescent="0.2">
      <c r="A206" s="157"/>
      <c r="B206" s="162" t="s">
        <v>187</v>
      </c>
      <c r="C206" s="159"/>
      <c r="D206" s="160"/>
      <c r="E206" s="159"/>
      <c r="F206" s="160"/>
      <c r="G206" s="159" t="s">
        <v>111</v>
      </c>
      <c r="H206" s="161">
        <f>H172</f>
        <v>0</v>
      </c>
    </row>
    <row r="207" spans="1:8" s="73" customFormat="1" x14ac:dyDescent="0.2">
      <c r="A207" s="79"/>
      <c r="B207" s="88"/>
      <c r="C207" s="119"/>
      <c r="D207" s="120"/>
      <c r="E207" s="119"/>
      <c r="F207" s="120"/>
      <c r="G207" s="119"/>
      <c r="H207" s="89"/>
    </row>
    <row r="208" spans="1:8" s="73" customFormat="1" x14ac:dyDescent="0.2">
      <c r="A208" s="157"/>
      <c r="B208" s="158" t="s">
        <v>188</v>
      </c>
      <c r="C208" s="159"/>
      <c r="D208" s="160"/>
      <c r="E208" s="159"/>
      <c r="F208" s="160"/>
      <c r="G208" s="159" t="s">
        <v>111</v>
      </c>
      <c r="H208" s="161">
        <f>H193</f>
        <v>0</v>
      </c>
    </row>
    <row r="209" spans="1:8" s="73" customFormat="1" x14ac:dyDescent="0.2">
      <c r="A209" s="79"/>
      <c r="B209" s="88"/>
      <c r="C209" s="119"/>
      <c r="D209" s="120"/>
      <c r="E209" s="119"/>
      <c r="F209" s="120"/>
      <c r="G209" s="119"/>
      <c r="H209" s="89"/>
    </row>
    <row r="210" spans="1:8" s="73" customFormat="1" x14ac:dyDescent="0.2">
      <c r="A210" s="115"/>
      <c r="B210" s="163"/>
      <c r="C210" s="164"/>
      <c r="D210" s="165"/>
      <c r="E210" s="164"/>
      <c r="F210" s="165"/>
      <c r="G210" s="164"/>
      <c r="H210" s="117"/>
    </row>
    <row r="211" spans="1:8" s="73" customFormat="1" x14ac:dyDescent="0.2">
      <c r="A211" s="87" t="s">
        <v>12</v>
      </c>
      <c r="B211" s="88" t="s">
        <v>189</v>
      </c>
      <c r="C211" s="119"/>
      <c r="D211" s="120"/>
      <c r="E211" s="119"/>
      <c r="F211" s="120"/>
      <c r="G211" s="119" t="s">
        <v>111</v>
      </c>
      <c r="H211" s="145">
        <f>SUM(H202:H208)</f>
        <v>0</v>
      </c>
    </row>
    <row r="212" spans="1:8" s="73" customFormat="1" x14ac:dyDescent="0.2">
      <c r="A212" s="121"/>
      <c r="B212" s="122"/>
      <c r="C212" s="123"/>
      <c r="D212" s="124"/>
      <c r="E212" s="123"/>
      <c r="F212" s="124"/>
      <c r="G212" s="123"/>
      <c r="H212" s="123"/>
    </row>
    <row r="213" spans="1:8" s="73" customFormat="1" x14ac:dyDescent="0.2">
      <c r="A213" s="79"/>
      <c r="B213" s="80"/>
      <c r="C213" s="89"/>
      <c r="D213" s="113"/>
      <c r="E213" s="89"/>
      <c r="F213" s="113"/>
      <c r="G213" s="89"/>
      <c r="H213" s="89"/>
    </row>
    <row r="214" spans="1:8" s="73" customFormat="1" x14ac:dyDescent="0.2">
      <c r="A214" s="79"/>
      <c r="B214" s="80"/>
      <c r="C214" s="89"/>
      <c r="D214" s="113"/>
      <c r="E214" s="89"/>
      <c r="F214" s="113"/>
      <c r="G214" s="89"/>
      <c r="H214" s="89"/>
    </row>
    <row r="215" spans="1:8" s="73" customFormat="1" x14ac:dyDescent="0.2">
      <c r="A215" s="142"/>
      <c r="B215" s="143"/>
      <c r="C215" s="144"/>
      <c r="D215" s="145"/>
      <c r="E215" s="144"/>
      <c r="F215" s="145"/>
      <c r="G215" s="144"/>
      <c r="H215" s="89"/>
    </row>
  </sheetData>
  <mergeCells count="4">
    <mergeCell ref="A24:H24"/>
    <mergeCell ref="B37:F37"/>
    <mergeCell ref="B139:D139"/>
    <mergeCell ref="B172:D172"/>
  </mergeCells>
  <pageMargins left="0.75" right="0.75" top="1" bottom="1" header="0.5" footer="0.5"/>
  <pageSetup scale="89" orientation="portrait" r:id="rId1"/>
  <headerFooter alignWithMargins="0">
    <oddFooter>&amp;RSTR.&amp;P</oddFooter>
  </headerFooter>
  <rowBreaks count="4" manualBreakCount="4">
    <brk id="39" max="16383" man="1"/>
    <brk id="64" max="16383" man="1"/>
    <brk id="138" max="7" man="1"/>
    <brk id="19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20"/>
  <sheetViews>
    <sheetView view="pageBreakPreview" zoomScaleNormal="100" zoomScaleSheetLayoutView="100" workbookViewId="0"/>
  </sheetViews>
  <sheetFormatPr defaultRowHeight="12.75" x14ac:dyDescent="0.2"/>
  <cols>
    <col min="1" max="1" width="4.7109375" style="72" customWidth="1"/>
    <col min="2" max="2" width="45.5703125" style="72" customWidth="1"/>
    <col min="3" max="3" width="5.5703125" style="72" customWidth="1"/>
    <col min="4" max="4" width="6.5703125" style="72" bestFit="1" customWidth="1"/>
    <col min="5" max="5" width="4.140625" style="72" customWidth="1"/>
    <col min="6" max="6" width="13.42578125" style="171" customWidth="1"/>
    <col min="7" max="7" width="3.140625" style="72" bestFit="1" customWidth="1"/>
    <col min="8" max="8" width="13.28515625" style="72" customWidth="1"/>
    <col min="9" max="25" width="9.140625" style="73"/>
    <col min="26" max="16384" width="9.140625" style="72"/>
  </cols>
  <sheetData>
    <row r="2" spans="1:25" s="94" customFormat="1" ht="15.75" x14ac:dyDescent="0.25">
      <c r="A2" s="166" t="s">
        <v>190</v>
      </c>
      <c r="B2" s="167" t="s">
        <v>191</v>
      </c>
      <c r="C2" s="166"/>
      <c r="D2" s="166"/>
      <c r="E2" s="166"/>
      <c r="F2" s="168"/>
      <c r="G2" s="166"/>
      <c r="H2" s="166"/>
      <c r="I2" s="93"/>
      <c r="J2" s="93"/>
      <c r="K2" s="93"/>
      <c r="L2" s="93"/>
      <c r="M2" s="93"/>
      <c r="N2" s="93"/>
      <c r="O2" s="93"/>
      <c r="P2" s="93"/>
      <c r="Q2" s="93"/>
      <c r="R2" s="93"/>
      <c r="S2" s="93"/>
      <c r="T2" s="93"/>
      <c r="U2" s="93"/>
      <c r="V2" s="93"/>
      <c r="W2" s="93"/>
      <c r="X2" s="93"/>
      <c r="Y2" s="93"/>
    </row>
    <row r="3" spans="1:25" x14ac:dyDescent="0.2">
      <c r="A3" s="87"/>
      <c r="B3" s="119"/>
      <c r="C3" s="169"/>
      <c r="D3" s="89"/>
      <c r="F3" s="113"/>
      <c r="H3" s="89"/>
    </row>
    <row r="4" spans="1:25" x14ac:dyDescent="0.2">
      <c r="A4" s="89"/>
      <c r="B4" s="170"/>
      <c r="C4" s="89"/>
      <c r="E4" s="89"/>
      <c r="G4" s="89"/>
    </row>
    <row r="5" spans="1:25" ht="65.25" customHeight="1" x14ac:dyDescent="0.2">
      <c r="A5" s="104"/>
      <c r="B5" s="172" t="s">
        <v>192</v>
      </c>
      <c r="C5" s="106"/>
      <c r="D5" s="107"/>
      <c r="E5" s="107"/>
      <c r="F5" s="108"/>
      <c r="G5" s="107"/>
      <c r="H5" s="107"/>
    </row>
    <row r="6" spans="1:25" ht="27" customHeight="1" x14ac:dyDescent="0.2">
      <c r="A6" s="104"/>
      <c r="B6" s="105"/>
      <c r="C6" s="106"/>
      <c r="D6" s="107"/>
      <c r="E6" s="107"/>
      <c r="F6" s="108"/>
      <c r="G6" s="107"/>
      <c r="H6" s="107"/>
    </row>
    <row r="7" spans="1:25" ht="52.5" customHeight="1" x14ac:dyDescent="0.2">
      <c r="A7" s="104"/>
      <c r="B7" s="172" t="s">
        <v>193</v>
      </c>
      <c r="C7" s="106"/>
      <c r="D7" s="107"/>
      <c r="E7" s="107"/>
      <c r="F7" s="108"/>
      <c r="G7" s="107"/>
      <c r="H7" s="107"/>
      <c r="J7" s="107"/>
    </row>
    <row r="8" spans="1:25" ht="15" customHeight="1" x14ac:dyDescent="0.2">
      <c r="A8" s="104"/>
      <c r="B8" s="172"/>
      <c r="C8" s="106"/>
      <c r="D8" s="107"/>
      <c r="E8" s="107"/>
      <c r="F8" s="108"/>
      <c r="G8" s="107"/>
      <c r="H8" s="107"/>
      <c r="J8" s="107"/>
    </row>
    <row r="9" spans="1:25" ht="38.25" x14ac:dyDescent="0.2">
      <c r="A9" s="104" t="s">
        <v>12</v>
      </c>
      <c r="B9" s="105" t="s">
        <v>194</v>
      </c>
      <c r="C9" s="106"/>
      <c r="D9" s="107"/>
      <c r="E9" s="107"/>
      <c r="F9" s="108"/>
      <c r="G9" s="107"/>
      <c r="H9" s="107"/>
    </row>
    <row r="10" spans="1:25" x14ac:dyDescent="0.2">
      <c r="A10" s="104"/>
      <c r="B10" s="105"/>
      <c r="C10" s="106"/>
      <c r="D10" s="107"/>
      <c r="E10" s="107"/>
      <c r="F10" s="108"/>
      <c r="G10" s="107"/>
      <c r="H10" s="107"/>
    </row>
    <row r="11" spans="1:25" x14ac:dyDescent="0.2">
      <c r="A11" s="104"/>
      <c r="B11" s="105" t="s">
        <v>107</v>
      </c>
      <c r="C11" s="106"/>
      <c r="D11" s="107"/>
      <c r="E11" s="107"/>
      <c r="F11" s="108"/>
      <c r="G11" s="107"/>
      <c r="H11" s="107"/>
    </row>
    <row r="12" spans="1:25" x14ac:dyDescent="0.2">
      <c r="A12" s="104"/>
      <c r="B12" s="105" t="s">
        <v>195</v>
      </c>
      <c r="C12" s="106"/>
      <c r="D12" s="107"/>
      <c r="E12" s="107"/>
      <c r="F12" s="108"/>
      <c r="G12" s="107"/>
      <c r="H12" s="107"/>
    </row>
    <row r="13" spans="1:25" x14ac:dyDescent="0.2">
      <c r="A13" s="104"/>
      <c r="B13" s="105" t="s">
        <v>196</v>
      </c>
      <c r="C13" s="106"/>
      <c r="D13" s="107"/>
      <c r="E13" s="107"/>
      <c r="F13" s="108"/>
      <c r="G13" s="107"/>
      <c r="H13" s="107"/>
    </row>
    <row r="14" spans="1:25" x14ac:dyDescent="0.2">
      <c r="A14" s="104"/>
      <c r="B14" s="105"/>
      <c r="C14" s="106" t="s">
        <v>109</v>
      </c>
      <c r="D14" s="107">
        <v>132</v>
      </c>
      <c r="E14" s="107" t="s">
        <v>110</v>
      </c>
      <c r="F14" s="108"/>
      <c r="G14" s="107" t="s">
        <v>111</v>
      </c>
      <c r="H14" s="108">
        <f>D14*F14</f>
        <v>0</v>
      </c>
    </row>
    <row r="15" spans="1:25" x14ac:dyDescent="0.2">
      <c r="A15" s="104"/>
      <c r="B15" s="105"/>
      <c r="C15" s="106"/>
      <c r="D15" s="107"/>
      <c r="E15" s="107"/>
      <c r="F15" s="108"/>
      <c r="G15" s="107"/>
      <c r="H15" s="108"/>
    </row>
    <row r="16" spans="1:25" ht="14.25" x14ac:dyDescent="0.2">
      <c r="A16" s="104"/>
      <c r="B16" s="105" t="s">
        <v>197</v>
      </c>
      <c r="C16" s="106" t="s">
        <v>198</v>
      </c>
      <c r="D16" s="107">
        <v>2</v>
      </c>
      <c r="E16" s="107" t="s">
        <v>110</v>
      </c>
      <c r="F16" s="108"/>
      <c r="G16" s="107" t="s">
        <v>111</v>
      </c>
      <c r="H16" s="108">
        <f>D16*F16</f>
        <v>0</v>
      </c>
    </row>
    <row r="17" spans="1:8" x14ac:dyDescent="0.2">
      <c r="A17" s="104"/>
      <c r="B17" s="105"/>
      <c r="C17" s="106"/>
      <c r="D17" s="107"/>
      <c r="E17" s="107"/>
      <c r="F17" s="108"/>
      <c r="G17" s="107"/>
      <c r="H17" s="108"/>
    </row>
    <row r="18" spans="1:8" ht="14.25" x14ac:dyDescent="0.2">
      <c r="A18" s="104"/>
      <c r="B18" s="105" t="s">
        <v>199</v>
      </c>
      <c r="C18" s="106" t="s">
        <v>198</v>
      </c>
      <c r="D18" s="107">
        <v>1</v>
      </c>
      <c r="E18" s="107" t="s">
        <v>110</v>
      </c>
      <c r="F18" s="108"/>
      <c r="G18" s="107" t="s">
        <v>111</v>
      </c>
      <c r="H18" s="108">
        <f>D18*F18</f>
        <v>0</v>
      </c>
    </row>
    <row r="19" spans="1:8" ht="255" x14ac:dyDescent="0.2">
      <c r="A19" s="104"/>
      <c r="B19" s="172" t="s">
        <v>200</v>
      </c>
      <c r="C19" s="106"/>
      <c r="D19" s="107"/>
      <c r="E19" s="107"/>
      <c r="F19" s="108"/>
      <c r="G19" s="107"/>
      <c r="H19" s="107"/>
    </row>
    <row r="20" spans="1:8" x14ac:dyDescent="0.2">
      <c r="A20" s="104"/>
      <c r="B20" s="105"/>
      <c r="C20" s="106"/>
      <c r="D20" s="107"/>
      <c r="E20" s="107"/>
      <c r="F20" s="108"/>
      <c r="G20" s="107"/>
      <c r="H20" s="107"/>
    </row>
    <row r="21" spans="1:8" ht="25.5" x14ac:dyDescent="0.2">
      <c r="A21" s="104" t="s">
        <v>17</v>
      </c>
      <c r="B21" s="172" t="s">
        <v>201</v>
      </c>
      <c r="C21" s="106"/>
      <c r="D21" s="107"/>
      <c r="E21" s="107"/>
      <c r="F21" s="108"/>
      <c r="G21" s="107"/>
      <c r="H21" s="107"/>
    </row>
    <row r="22" spans="1:8" x14ac:dyDescent="0.2">
      <c r="A22" s="104"/>
      <c r="B22" s="105"/>
      <c r="C22" s="106"/>
      <c r="D22" s="107"/>
      <c r="E22" s="107"/>
      <c r="F22" s="108"/>
      <c r="G22" s="107"/>
      <c r="H22" s="107"/>
    </row>
    <row r="23" spans="1:8" x14ac:dyDescent="0.2">
      <c r="A23" s="104"/>
      <c r="B23" s="173" t="s">
        <v>107</v>
      </c>
      <c r="C23" s="106"/>
      <c r="D23" s="107"/>
      <c r="E23" s="107"/>
      <c r="F23" s="108"/>
      <c r="G23" s="107"/>
      <c r="H23" s="107"/>
    </row>
    <row r="24" spans="1:8" x14ac:dyDescent="0.2">
      <c r="A24" s="104"/>
      <c r="B24" s="105"/>
      <c r="C24" s="106"/>
      <c r="D24" s="107"/>
      <c r="E24" s="107"/>
      <c r="F24" s="108"/>
      <c r="G24" s="107"/>
      <c r="H24" s="107"/>
    </row>
    <row r="25" spans="1:8" x14ac:dyDescent="0.2">
      <c r="A25" s="174" t="s">
        <v>202</v>
      </c>
      <c r="B25" s="175" t="s">
        <v>203</v>
      </c>
      <c r="C25" s="106"/>
      <c r="D25" s="176"/>
      <c r="E25" s="107"/>
      <c r="F25" s="108"/>
      <c r="G25" s="107"/>
      <c r="H25" s="107"/>
    </row>
    <row r="26" spans="1:8" x14ac:dyDescent="0.2">
      <c r="A26" s="104"/>
      <c r="B26" s="105" t="s">
        <v>204</v>
      </c>
      <c r="C26" s="106" t="s">
        <v>205</v>
      </c>
      <c r="D26" s="176">
        <v>1</v>
      </c>
      <c r="E26" s="177" t="s">
        <v>110</v>
      </c>
      <c r="F26" s="108"/>
      <c r="G26" s="177" t="s">
        <v>111</v>
      </c>
      <c r="H26" s="108">
        <f>D26*F26</f>
        <v>0</v>
      </c>
    </row>
    <row r="27" spans="1:8" x14ac:dyDescent="0.2">
      <c r="A27" s="104"/>
      <c r="B27" s="105"/>
      <c r="C27" s="106"/>
      <c r="D27" s="107"/>
      <c r="E27" s="107"/>
      <c r="F27" s="108"/>
      <c r="G27" s="107"/>
      <c r="H27" s="107"/>
    </row>
    <row r="28" spans="1:8" x14ac:dyDescent="0.2">
      <c r="A28" s="174" t="s">
        <v>206</v>
      </c>
      <c r="B28" s="175" t="s">
        <v>207</v>
      </c>
      <c r="C28" s="106"/>
      <c r="D28" s="176"/>
      <c r="E28" s="107"/>
      <c r="F28" s="108"/>
      <c r="G28" s="107"/>
      <c r="H28" s="107"/>
    </row>
    <row r="29" spans="1:8" x14ac:dyDescent="0.2">
      <c r="A29" s="104"/>
      <c r="B29" s="105" t="s">
        <v>208</v>
      </c>
      <c r="C29" s="106" t="s">
        <v>205</v>
      </c>
      <c r="D29" s="176">
        <v>1</v>
      </c>
      <c r="E29" s="177" t="s">
        <v>110</v>
      </c>
      <c r="F29" s="108"/>
      <c r="G29" s="177" t="s">
        <v>111</v>
      </c>
      <c r="H29" s="108">
        <f>D29*F29</f>
        <v>0</v>
      </c>
    </row>
    <row r="30" spans="1:8" x14ac:dyDescent="0.2">
      <c r="A30" s="178"/>
      <c r="B30" s="178"/>
      <c r="C30" s="178"/>
      <c r="D30" s="179"/>
      <c r="E30" s="179"/>
      <c r="F30" s="180"/>
      <c r="G30" s="179"/>
      <c r="H30" s="179"/>
    </row>
    <row r="31" spans="1:8" ht="133.5" customHeight="1" x14ac:dyDescent="0.2">
      <c r="A31" s="104"/>
      <c r="B31" s="172" t="s">
        <v>209</v>
      </c>
      <c r="C31" s="106"/>
      <c r="D31" s="107"/>
      <c r="E31" s="107"/>
      <c r="F31" s="108"/>
      <c r="G31" s="107"/>
      <c r="H31" s="107"/>
    </row>
    <row r="32" spans="1:8" x14ac:dyDescent="0.2">
      <c r="A32" s="104"/>
      <c r="B32" s="105"/>
      <c r="C32" s="106"/>
      <c r="D32" s="107"/>
      <c r="E32" s="107"/>
      <c r="F32" s="108"/>
      <c r="G32" s="107"/>
      <c r="H32" s="107"/>
    </row>
    <row r="33" spans="1:8" ht="25.5" x14ac:dyDescent="0.2">
      <c r="A33" s="104" t="s">
        <v>24</v>
      </c>
      <c r="B33" s="105" t="s">
        <v>210</v>
      </c>
      <c r="C33" s="106"/>
      <c r="D33" s="176"/>
      <c r="E33" s="177"/>
      <c r="F33" s="108"/>
      <c r="G33" s="177"/>
      <c r="H33" s="107"/>
    </row>
    <row r="34" spans="1:8" x14ac:dyDescent="0.2">
      <c r="A34" s="104"/>
      <c r="B34" s="105"/>
      <c r="C34" s="106"/>
      <c r="D34" s="176"/>
      <c r="E34" s="177"/>
      <c r="F34" s="108"/>
      <c r="G34" s="177"/>
      <c r="H34" s="107"/>
    </row>
    <row r="35" spans="1:8" x14ac:dyDescent="0.2">
      <c r="A35" s="104"/>
      <c r="B35" s="173" t="s">
        <v>107</v>
      </c>
      <c r="C35" s="106"/>
      <c r="D35" s="107"/>
      <c r="E35" s="107"/>
      <c r="F35" s="108"/>
      <c r="G35" s="107"/>
      <c r="H35" s="107"/>
    </row>
    <row r="36" spans="1:8" ht="12.75" customHeight="1" x14ac:dyDescent="0.2">
      <c r="A36" s="174"/>
      <c r="B36" s="175"/>
      <c r="C36" s="106"/>
      <c r="D36" s="176"/>
      <c r="E36" s="177"/>
      <c r="F36" s="108"/>
      <c r="G36" s="177"/>
      <c r="H36" s="107"/>
    </row>
    <row r="37" spans="1:8" ht="12.75" customHeight="1" x14ac:dyDescent="0.2">
      <c r="A37" s="174" t="s">
        <v>202</v>
      </c>
      <c r="B37" s="175" t="s">
        <v>211</v>
      </c>
      <c r="C37" s="106"/>
      <c r="D37" s="176"/>
      <c r="E37" s="177"/>
      <c r="F37" s="108"/>
      <c r="G37" s="177"/>
      <c r="H37" s="107"/>
    </row>
    <row r="38" spans="1:8" x14ac:dyDescent="0.2">
      <c r="A38" s="104"/>
      <c r="B38" s="175" t="s">
        <v>212</v>
      </c>
      <c r="C38" s="106"/>
      <c r="D38" s="176"/>
      <c r="E38" s="177"/>
      <c r="F38" s="108"/>
      <c r="G38" s="177"/>
      <c r="H38" s="107"/>
    </row>
    <row r="39" spans="1:8" x14ac:dyDescent="0.2">
      <c r="A39" s="104"/>
      <c r="B39" s="105" t="s">
        <v>213</v>
      </c>
      <c r="C39" s="106"/>
      <c r="D39" s="176"/>
      <c r="E39" s="177"/>
      <c r="F39" s="108"/>
      <c r="G39" s="177"/>
      <c r="H39" s="107"/>
    </row>
    <row r="40" spans="1:8" x14ac:dyDescent="0.2">
      <c r="A40" s="104"/>
      <c r="B40" s="105"/>
      <c r="C40" s="106" t="s">
        <v>205</v>
      </c>
      <c r="D40" s="176">
        <v>1</v>
      </c>
      <c r="E40" s="107" t="s">
        <v>110</v>
      </c>
      <c r="F40" s="108"/>
      <c r="G40" s="107" t="s">
        <v>111</v>
      </c>
      <c r="H40" s="108">
        <f>D40*F40</f>
        <v>0</v>
      </c>
    </row>
    <row r="41" spans="1:8" x14ac:dyDescent="0.2">
      <c r="A41" s="174" t="s">
        <v>206</v>
      </c>
      <c r="B41" s="175" t="s">
        <v>214</v>
      </c>
      <c r="C41" s="106"/>
      <c r="D41" s="176"/>
      <c r="E41" s="177"/>
      <c r="F41" s="108"/>
      <c r="G41" s="177"/>
      <c r="H41" s="107"/>
    </row>
    <row r="42" spans="1:8" x14ac:dyDescent="0.2">
      <c r="A42" s="104"/>
      <c r="B42" s="105" t="s">
        <v>215</v>
      </c>
      <c r="C42" s="106"/>
      <c r="D42" s="176"/>
      <c r="E42" s="177"/>
      <c r="F42" s="108"/>
      <c r="G42" s="177"/>
      <c r="H42" s="107"/>
    </row>
    <row r="43" spans="1:8" x14ac:dyDescent="0.2">
      <c r="A43" s="104"/>
      <c r="B43" s="105"/>
      <c r="C43" s="106" t="s">
        <v>205</v>
      </c>
      <c r="D43" s="176">
        <v>1</v>
      </c>
      <c r="E43" s="107" t="s">
        <v>110</v>
      </c>
      <c r="F43" s="108"/>
      <c r="G43" s="107" t="s">
        <v>111</v>
      </c>
      <c r="H43" s="107">
        <f>D43*F43</f>
        <v>0</v>
      </c>
    </row>
    <row r="44" spans="1:8" x14ac:dyDescent="0.2">
      <c r="A44" s="174" t="s">
        <v>216</v>
      </c>
      <c r="B44" s="175" t="s">
        <v>217</v>
      </c>
      <c r="C44" s="178"/>
      <c r="D44" s="181"/>
      <c r="E44" s="182"/>
      <c r="F44" s="180"/>
      <c r="G44" s="182"/>
      <c r="H44" s="179"/>
    </row>
    <row r="45" spans="1:8" x14ac:dyDescent="0.2">
      <c r="A45" s="104"/>
      <c r="B45" s="105"/>
      <c r="C45" s="106" t="s">
        <v>205</v>
      </c>
      <c r="D45" s="176">
        <v>1</v>
      </c>
      <c r="E45" s="107" t="s">
        <v>110</v>
      </c>
      <c r="F45" s="108"/>
      <c r="G45" s="107" t="s">
        <v>111</v>
      </c>
      <c r="H45" s="108">
        <f>D45*F45</f>
        <v>0</v>
      </c>
    </row>
    <row r="46" spans="1:8" ht="18.75" customHeight="1" x14ac:dyDescent="0.2">
      <c r="A46" s="174" t="s">
        <v>218</v>
      </c>
      <c r="B46" s="183" t="s">
        <v>219</v>
      </c>
      <c r="C46" s="183"/>
      <c r="D46" s="181"/>
      <c r="E46" s="182"/>
      <c r="F46" s="180"/>
      <c r="G46" s="182"/>
      <c r="H46" s="179"/>
    </row>
    <row r="47" spans="1:8" x14ac:dyDescent="0.2">
      <c r="A47" s="184"/>
      <c r="B47" s="105" t="s">
        <v>220</v>
      </c>
      <c r="C47" s="178"/>
      <c r="D47" s="181"/>
      <c r="E47" s="182"/>
      <c r="F47" s="180"/>
      <c r="G47" s="182"/>
      <c r="H47" s="179"/>
    </row>
    <row r="48" spans="1:8" x14ac:dyDescent="0.2">
      <c r="A48" s="104"/>
      <c r="B48" s="105"/>
      <c r="C48" s="106" t="s">
        <v>205</v>
      </c>
      <c r="D48" s="176">
        <v>2</v>
      </c>
      <c r="E48" s="107" t="s">
        <v>110</v>
      </c>
      <c r="F48" s="108"/>
      <c r="G48" s="107" t="s">
        <v>111</v>
      </c>
      <c r="H48" s="108">
        <f>D48*F48</f>
        <v>0</v>
      </c>
    </row>
    <row r="49" spans="1:8" x14ac:dyDescent="0.2">
      <c r="A49" s="104"/>
      <c r="B49" s="105"/>
      <c r="C49" s="106"/>
      <c r="D49" s="176"/>
      <c r="E49" s="107"/>
      <c r="F49" s="108"/>
      <c r="G49" s="107"/>
      <c r="H49" s="108"/>
    </row>
    <row r="50" spans="1:8" ht="33" customHeight="1" x14ac:dyDescent="0.2">
      <c r="A50" s="174" t="s">
        <v>221</v>
      </c>
      <c r="B50" s="183" t="s">
        <v>222</v>
      </c>
      <c r="C50" s="183"/>
      <c r="D50" s="181"/>
      <c r="E50" s="182"/>
      <c r="F50" s="180"/>
      <c r="G50" s="182"/>
      <c r="H50" s="179"/>
    </row>
    <row r="51" spans="1:8" x14ac:dyDescent="0.2">
      <c r="A51" s="184"/>
      <c r="B51" s="105" t="s">
        <v>223</v>
      </c>
      <c r="C51" s="178"/>
      <c r="D51" s="181"/>
      <c r="E51" s="182"/>
      <c r="F51" s="180"/>
      <c r="G51" s="182"/>
      <c r="H51" s="179"/>
    </row>
    <row r="52" spans="1:8" x14ac:dyDescent="0.2">
      <c r="A52" s="104"/>
      <c r="B52" s="105"/>
      <c r="C52" s="106" t="s">
        <v>205</v>
      </c>
      <c r="D52" s="176">
        <v>2</v>
      </c>
      <c r="E52" s="107" t="s">
        <v>110</v>
      </c>
      <c r="F52" s="108"/>
      <c r="G52" s="107" t="s">
        <v>111</v>
      </c>
      <c r="H52" s="108">
        <f>D52*F52</f>
        <v>0</v>
      </c>
    </row>
    <row r="53" spans="1:8" x14ac:dyDescent="0.2">
      <c r="A53" s="104"/>
      <c r="B53" s="105"/>
      <c r="C53" s="106"/>
      <c r="D53" s="176"/>
      <c r="E53" s="107"/>
      <c r="F53" s="108"/>
      <c r="G53" s="107"/>
      <c r="H53" s="108"/>
    </row>
    <row r="54" spans="1:8" ht="33" customHeight="1" x14ac:dyDescent="0.2">
      <c r="A54" s="174" t="s">
        <v>224</v>
      </c>
      <c r="B54" s="183" t="s">
        <v>225</v>
      </c>
      <c r="C54" s="183"/>
      <c r="D54" s="181"/>
      <c r="E54" s="182"/>
      <c r="F54" s="180"/>
      <c r="G54" s="182"/>
      <c r="H54" s="179"/>
    </row>
    <row r="55" spans="1:8" x14ac:dyDescent="0.2">
      <c r="A55" s="184"/>
      <c r="B55" s="105" t="s">
        <v>223</v>
      </c>
      <c r="C55" s="178"/>
      <c r="D55" s="181"/>
      <c r="E55" s="182"/>
      <c r="F55" s="180"/>
      <c r="G55" s="182"/>
      <c r="H55" s="179"/>
    </row>
    <row r="56" spans="1:8" x14ac:dyDescent="0.2">
      <c r="A56" s="104"/>
      <c r="B56" s="105"/>
      <c r="C56" s="106" t="s">
        <v>205</v>
      </c>
      <c r="D56" s="176">
        <v>21</v>
      </c>
      <c r="E56" s="107" t="s">
        <v>110</v>
      </c>
      <c r="F56" s="108"/>
      <c r="G56" s="107" t="s">
        <v>111</v>
      </c>
      <c r="H56" s="108">
        <f>D56*F56</f>
        <v>0</v>
      </c>
    </row>
    <row r="57" spans="1:8" x14ac:dyDescent="0.2">
      <c r="A57" s="104"/>
      <c r="B57" s="105"/>
      <c r="C57" s="106"/>
      <c r="D57" s="176"/>
      <c r="E57" s="107"/>
      <c r="F57" s="108"/>
      <c r="G57" s="107"/>
      <c r="H57" s="108"/>
    </row>
    <row r="58" spans="1:8" ht="28.5" customHeight="1" x14ac:dyDescent="0.2">
      <c r="A58" s="135" t="s">
        <v>36</v>
      </c>
      <c r="B58" s="172" t="s">
        <v>226</v>
      </c>
      <c r="C58" s="106"/>
      <c r="D58" s="107"/>
      <c r="E58" s="107"/>
      <c r="F58" s="108"/>
      <c r="G58" s="107"/>
      <c r="H58" s="108"/>
    </row>
    <row r="59" spans="1:8" ht="14.25" customHeight="1" x14ac:dyDescent="0.2">
      <c r="A59" s="135"/>
      <c r="B59" s="172"/>
      <c r="C59" s="106"/>
      <c r="D59" s="107"/>
      <c r="E59" s="107"/>
      <c r="F59" s="108"/>
      <c r="G59" s="107"/>
      <c r="H59" s="108"/>
    </row>
    <row r="60" spans="1:8" x14ac:dyDescent="0.2">
      <c r="A60" s="104"/>
      <c r="B60" s="172"/>
      <c r="C60" s="106" t="s">
        <v>43</v>
      </c>
      <c r="D60" s="185">
        <v>8</v>
      </c>
      <c r="E60" s="107" t="s">
        <v>110</v>
      </c>
      <c r="F60" s="185"/>
      <c r="G60" s="107" t="s">
        <v>111</v>
      </c>
      <c r="H60" s="108">
        <f>D60*F60</f>
        <v>0</v>
      </c>
    </row>
    <row r="61" spans="1:8" x14ac:dyDescent="0.2">
      <c r="A61" s="104"/>
      <c r="B61" s="172"/>
      <c r="C61" s="106"/>
      <c r="D61" s="185"/>
      <c r="E61" s="107"/>
      <c r="F61" s="185"/>
      <c r="G61" s="107"/>
      <c r="H61" s="108"/>
    </row>
    <row r="62" spans="1:8" ht="25.5" x14ac:dyDescent="0.2">
      <c r="A62" s="135" t="s">
        <v>138</v>
      </c>
      <c r="B62" s="105" t="s">
        <v>227</v>
      </c>
      <c r="C62" s="106"/>
      <c r="D62" s="185"/>
      <c r="E62" s="107"/>
      <c r="F62" s="185"/>
      <c r="G62" s="107"/>
      <c r="H62" s="108"/>
    </row>
    <row r="63" spans="1:8" x14ac:dyDescent="0.2">
      <c r="A63" s="135"/>
      <c r="B63" s="105"/>
      <c r="C63" s="106"/>
      <c r="D63" s="185"/>
      <c r="E63" s="107"/>
      <c r="F63" s="185"/>
      <c r="G63" s="107"/>
      <c r="H63" s="108"/>
    </row>
    <row r="64" spans="1:8" x14ac:dyDescent="0.2">
      <c r="A64" s="104"/>
      <c r="B64" s="172"/>
      <c r="C64" s="106" t="s">
        <v>43</v>
      </c>
      <c r="D64" s="185">
        <v>8</v>
      </c>
      <c r="E64" s="107" t="s">
        <v>110</v>
      </c>
      <c r="F64" s="185"/>
      <c r="G64" s="107" t="s">
        <v>111</v>
      </c>
      <c r="H64" s="108">
        <f>D64*F64</f>
        <v>0</v>
      </c>
    </row>
    <row r="65" spans="1:8" x14ac:dyDescent="0.2">
      <c r="A65" s="89"/>
      <c r="B65" s="89"/>
      <c r="C65" s="89"/>
      <c r="E65" s="89"/>
      <c r="G65" s="89"/>
    </row>
    <row r="66" spans="1:8" x14ac:dyDescent="0.2">
      <c r="A66" s="115"/>
      <c r="B66" s="117"/>
      <c r="C66" s="186"/>
      <c r="D66" s="117"/>
      <c r="E66" s="187"/>
      <c r="F66" s="118"/>
      <c r="G66" s="187"/>
      <c r="H66" s="117"/>
    </row>
    <row r="67" spans="1:8" ht="15.75" x14ac:dyDescent="0.25">
      <c r="A67" s="188" t="s">
        <v>228</v>
      </c>
      <c r="B67" s="292" t="s">
        <v>229</v>
      </c>
      <c r="C67" s="292"/>
      <c r="D67" s="292"/>
      <c r="E67" s="119"/>
      <c r="F67" s="189"/>
      <c r="G67" s="119" t="s">
        <v>111</v>
      </c>
      <c r="H67" s="120">
        <f>SUM(H14:H64)</f>
        <v>0</v>
      </c>
    </row>
    <row r="68" spans="1:8" x14ac:dyDescent="0.2">
      <c r="A68" s="121"/>
      <c r="B68" s="123"/>
      <c r="C68" s="190"/>
      <c r="D68" s="123"/>
      <c r="E68" s="147"/>
      <c r="F68" s="124"/>
      <c r="G68" s="147"/>
      <c r="H68" s="123"/>
    </row>
    <row r="81" spans="1:25" s="146" customFormat="1" x14ac:dyDescent="0.2">
      <c r="A81" s="144"/>
      <c r="B81" s="191"/>
      <c r="C81" s="144"/>
      <c r="E81" s="144"/>
      <c r="F81" s="192"/>
      <c r="G81" s="144"/>
      <c r="I81" s="193"/>
      <c r="J81" s="193"/>
      <c r="K81" s="193"/>
      <c r="L81" s="193"/>
      <c r="M81" s="193"/>
      <c r="N81" s="193"/>
      <c r="O81" s="193"/>
      <c r="P81" s="193"/>
      <c r="Q81" s="193"/>
      <c r="R81" s="193"/>
      <c r="S81" s="193"/>
      <c r="T81" s="193"/>
      <c r="U81" s="193"/>
      <c r="V81" s="193"/>
      <c r="W81" s="193"/>
      <c r="X81" s="193"/>
      <c r="Y81" s="193"/>
    </row>
    <row r="82" spans="1:25" s="146" customFormat="1" x14ac:dyDescent="0.2">
      <c r="A82" s="144"/>
      <c r="B82" s="191"/>
      <c r="C82" s="144"/>
      <c r="E82" s="144"/>
      <c r="F82" s="192"/>
      <c r="G82" s="144"/>
      <c r="I82" s="193"/>
      <c r="J82" s="193"/>
      <c r="K82" s="193"/>
      <c r="L82" s="193"/>
      <c r="M82" s="193"/>
      <c r="N82" s="193"/>
      <c r="O82" s="193"/>
      <c r="P82" s="193"/>
      <c r="Q82" s="193"/>
      <c r="R82" s="193"/>
      <c r="S82" s="193"/>
      <c r="T82" s="193"/>
      <c r="U82" s="193"/>
      <c r="V82" s="193"/>
      <c r="W82" s="193"/>
      <c r="X82" s="193"/>
      <c r="Y82" s="193"/>
    </row>
    <row r="83" spans="1:25" s="146" customFormat="1" x14ac:dyDescent="0.2">
      <c r="A83" s="144"/>
      <c r="B83" s="191"/>
      <c r="C83" s="144"/>
      <c r="E83" s="144"/>
      <c r="F83" s="192"/>
      <c r="G83" s="144"/>
      <c r="I83" s="193"/>
      <c r="J83" s="193"/>
      <c r="K83" s="193"/>
      <c r="L83" s="193"/>
      <c r="M83" s="193"/>
      <c r="N83" s="193"/>
      <c r="O83" s="193"/>
      <c r="P83" s="193"/>
      <c r="Q83" s="193"/>
      <c r="R83" s="193"/>
      <c r="S83" s="193"/>
      <c r="T83" s="193"/>
      <c r="U83" s="193"/>
      <c r="V83" s="193"/>
      <c r="W83" s="193"/>
      <c r="X83" s="193"/>
      <c r="Y83" s="193"/>
    </row>
    <row r="84" spans="1:25" s="146" customFormat="1" x14ac:dyDescent="0.2">
      <c r="A84" s="144"/>
      <c r="B84" s="191"/>
      <c r="C84" s="144"/>
      <c r="E84" s="144"/>
      <c r="F84" s="192"/>
      <c r="G84" s="144"/>
      <c r="I84" s="193"/>
      <c r="J84" s="193"/>
      <c r="K84" s="193"/>
      <c r="L84" s="193"/>
      <c r="M84" s="193"/>
      <c r="N84" s="193"/>
      <c r="O84" s="193"/>
      <c r="P84" s="193"/>
      <c r="Q84" s="193"/>
      <c r="R84" s="193"/>
      <c r="S84" s="193"/>
      <c r="T84" s="193"/>
      <c r="U84" s="193"/>
      <c r="V84" s="193"/>
      <c r="W84" s="193"/>
      <c r="X84" s="193"/>
      <c r="Y84" s="193"/>
    </row>
    <row r="85" spans="1:25" s="146" customFormat="1" x14ac:dyDescent="0.2">
      <c r="A85" s="144"/>
      <c r="B85" s="191"/>
      <c r="C85" s="144"/>
      <c r="E85" s="144"/>
      <c r="F85" s="192"/>
      <c r="G85" s="144"/>
      <c r="I85" s="193"/>
      <c r="J85" s="193"/>
      <c r="K85" s="193"/>
      <c r="L85" s="193"/>
      <c r="M85" s="193"/>
      <c r="N85" s="193"/>
      <c r="O85" s="193"/>
      <c r="P85" s="193"/>
      <c r="Q85" s="193"/>
      <c r="R85" s="193"/>
      <c r="S85" s="193"/>
      <c r="T85" s="193"/>
      <c r="U85" s="193"/>
      <c r="V85" s="193"/>
      <c r="W85" s="193"/>
      <c r="X85" s="193"/>
      <c r="Y85" s="193"/>
    </row>
    <row r="86" spans="1:25" s="146" customFormat="1" x14ac:dyDescent="0.2">
      <c r="A86" s="144"/>
      <c r="B86" s="191"/>
      <c r="C86" s="144"/>
      <c r="E86" s="144"/>
      <c r="F86" s="192"/>
      <c r="G86" s="144"/>
      <c r="I86" s="193"/>
      <c r="J86" s="193"/>
      <c r="K86" s="193"/>
      <c r="L86" s="193"/>
      <c r="M86" s="193"/>
      <c r="N86" s="193"/>
      <c r="O86" s="193"/>
      <c r="P86" s="193"/>
      <c r="Q86" s="193"/>
      <c r="R86" s="193"/>
      <c r="S86" s="193"/>
      <c r="T86" s="193"/>
      <c r="U86" s="193"/>
      <c r="V86" s="193"/>
      <c r="W86" s="193"/>
      <c r="X86" s="193"/>
      <c r="Y86" s="193"/>
    </row>
    <row r="87" spans="1:25" s="146" customFormat="1" x14ac:dyDescent="0.2">
      <c r="A87" s="144"/>
      <c r="B87" s="191"/>
      <c r="C87" s="144"/>
      <c r="E87" s="144"/>
      <c r="F87" s="192"/>
      <c r="G87" s="144"/>
      <c r="I87" s="193"/>
      <c r="J87" s="193"/>
      <c r="K87" s="193"/>
      <c r="L87" s="193"/>
      <c r="M87" s="193"/>
      <c r="N87" s="193"/>
      <c r="O87" s="193"/>
      <c r="P87" s="193"/>
      <c r="Q87" s="193"/>
      <c r="R87" s="193"/>
      <c r="S87" s="193"/>
      <c r="T87" s="193"/>
      <c r="U87" s="193"/>
      <c r="V87" s="193"/>
      <c r="W87" s="193"/>
      <c r="X87" s="193"/>
      <c r="Y87" s="193"/>
    </row>
    <row r="88" spans="1:25" s="146" customFormat="1" x14ac:dyDescent="0.2">
      <c r="A88" s="144"/>
      <c r="B88" s="191"/>
      <c r="C88" s="144"/>
      <c r="E88" s="144"/>
      <c r="F88" s="192"/>
      <c r="G88" s="144"/>
      <c r="I88" s="193"/>
      <c r="J88" s="193"/>
      <c r="K88" s="193"/>
      <c r="L88" s="193"/>
      <c r="M88" s="193"/>
      <c r="N88" s="193"/>
      <c r="O88" s="193"/>
      <c r="P88" s="193"/>
      <c r="Q88" s="193"/>
      <c r="R88" s="193"/>
      <c r="S88" s="193"/>
      <c r="T88" s="193"/>
      <c r="U88" s="193"/>
      <c r="V88" s="193"/>
      <c r="W88" s="193"/>
      <c r="X88" s="193"/>
      <c r="Y88" s="193"/>
    </row>
    <row r="89" spans="1:25" s="146" customFormat="1" x14ac:dyDescent="0.2">
      <c r="A89" s="144"/>
      <c r="B89" s="191"/>
      <c r="C89" s="144"/>
      <c r="E89" s="144"/>
      <c r="F89" s="192"/>
      <c r="G89" s="144"/>
      <c r="I89" s="193"/>
      <c r="J89" s="193"/>
      <c r="K89" s="193"/>
      <c r="L89" s="193"/>
      <c r="M89" s="193"/>
      <c r="N89" s="193"/>
      <c r="O89" s="193"/>
      <c r="P89" s="193"/>
      <c r="Q89" s="193"/>
      <c r="R89" s="193"/>
      <c r="S89" s="193"/>
      <c r="T89" s="193"/>
      <c r="U89" s="193"/>
      <c r="V89" s="193"/>
      <c r="W89" s="193"/>
      <c r="X89" s="193"/>
      <c r="Y89" s="193"/>
    </row>
    <row r="90" spans="1:25" s="146" customFormat="1" x14ac:dyDescent="0.2">
      <c r="A90" s="144"/>
      <c r="B90" s="194"/>
      <c r="C90" s="144"/>
      <c r="E90" s="144"/>
      <c r="F90" s="192"/>
      <c r="G90" s="144"/>
      <c r="I90" s="193"/>
      <c r="J90" s="193"/>
      <c r="K90" s="193"/>
      <c r="L90" s="193"/>
      <c r="M90" s="193"/>
      <c r="N90" s="193"/>
      <c r="O90" s="193"/>
      <c r="P90" s="193"/>
      <c r="Q90" s="193"/>
      <c r="R90" s="193"/>
      <c r="S90" s="193"/>
      <c r="T90" s="193"/>
      <c r="U90" s="193"/>
      <c r="V90" s="193"/>
      <c r="W90" s="193"/>
      <c r="X90" s="193"/>
      <c r="Y90" s="193"/>
    </row>
    <row r="91" spans="1:25" s="146" customFormat="1" x14ac:dyDescent="0.2">
      <c r="A91" s="144"/>
      <c r="B91" s="191"/>
      <c r="C91" s="144"/>
      <c r="E91" s="144"/>
      <c r="F91" s="192"/>
      <c r="G91" s="144"/>
      <c r="I91" s="193"/>
      <c r="J91" s="193"/>
      <c r="K91" s="193"/>
      <c r="L91" s="193"/>
      <c r="M91" s="193"/>
      <c r="N91" s="193"/>
      <c r="O91" s="193"/>
      <c r="P91" s="193"/>
      <c r="Q91" s="193"/>
      <c r="R91" s="193"/>
      <c r="S91" s="193"/>
      <c r="T91" s="193"/>
      <c r="U91" s="193"/>
      <c r="V91" s="193"/>
      <c r="W91" s="193"/>
      <c r="X91" s="193"/>
      <c r="Y91" s="193"/>
    </row>
    <row r="92" spans="1:25" s="146" customFormat="1" x14ac:dyDescent="0.2">
      <c r="A92" s="195"/>
      <c r="B92" s="191"/>
      <c r="C92" s="196"/>
      <c r="D92" s="196"/>
      <c r="E92" s="195"/>
      <c r="F92" s="197"/>
      <c r="G92" s="195"/>
      <c r="H92" s="196"/>
      <c r="I92" s="193"/>
      <c r="J92" s="193"/>
      <c r="K92" s="193"/>
      <c r="L92" s="193"/>
      <c r="M92" s="193"/>
      <c r="N92" s="193"/>
      <c r="O92" s="193"/>
      <c r="P92" s="193"/>
      <c r="Q92" s="193"/>
      <c r="R92" s="193"/>
      <c r="S92" s="193"/>
      <c r="T92" s="193"/>
      <c r="U92" s="193"/>
      <c r="V92" s="193"/>
      <c r="W92" s="193"/>
      <c r="X92" s="193"/>
      <c r="Y92" s="193"/>
    </row>
    <row r="93" spans="1:25" s="146" customFormat="1" x14ac:dyDescent="0.2">
      <c r="A93" s="195"/>
      <c r="B93" s="198"/>
      <c r="C93" s="195"/>
      <c r="D93" s="196"/>
      <c r="E93" s="195"/>
      <c r="F93" s="197"/>
      <c r="G93" s="195"/>
      <c r="H93" s="196"/>
      <c r="I93" s="193"/>
      <c r="J93" s="193"/>
      <c r="K93" s="193"/>
      <c r="L93" s="193"/>
      <c r="M93" s="193"/>
      <c r="N93" s="193"/>
      <c r="O93" s="193"/>
      <c r="P93" s="193"/>
      <c r="Q93" s="193"/>
      <c r="R93" s="193"/>
      <c r="S93" s="193"/>
      <c r="T93" s="193"/>
      <c r="U93" s="193"/>
      <c r="V93" s="193"/>
      <c r="W93" s="193"/>
      <c r="X93" s="193"/>
      <c r="Y93" s="193"/>
    </row>
    <row r="94" spans="1:25" s="146" customFormat="1" x14ac:dyDescent="0.2">
      <c r="A94" s="195"/>
      <c r="B94" s="198"/>
      <c r="C94" s="195"/>
      <c r="D94" s="196"/>
      <c r="E94" s="195"/>
      <c r="F94" s="197"/>
      <c r="G94" s="195"/>
      <c r="H94" s="196"/>
      <c r="I94" s="193"/>
      <c r="J94" s="193"/>
      <c r="K94" s="193"/>
      <c r="L94" s="193"/>
      <c r="M94" s="193"/>
      <c r="N94" s="193"/>
      <c r="O94" s="193"/>
      <c r="P94" s="193"/>
      <c r="Q94" s="193"/>
      <c r="R94" s="193"/>
      <c r="S94" s="193"/>
      <c r="T94" s="193"/>
      <c r="U94" s="193"/>
      <c r="V94" s="193"/>
      <c r="W94" s="193"/>
      <c r="X94" s="193"/>
      <c r="Y94" s="193"/>
    </row>
    <row r="95" spans="1:25" s="146" customFormat="1" x14ac:dyDescent="0.2">
      <c r="A95" s="195"/>
      <c r="B95" s="198"/>
      <c r="C95" s="195"/>
      <c r="D95" s="196"/>
      <c r="E95" s="195"/>
      <c r="F95" s="197"/>
      <c r="G95" s="195"/>
      <c r="H95" s="196"/>
      <c r="I95" s="193"/>
      <c r="J95" s="193"/>
      <c r="K95" s="193"/>
      <c r="L95" s="193"/>
      <c r="M95" s="193"/>
      <c r="N95" s="193"/>
      <c r="O95" s="193"/>
      <c r="P95" s="193"/>
      <c r="Q95" s="193"/>
      <c r="R95" s="193"/>
      <c r="S95" s="193"/>
      <c r="T95" s="193"/>
      <c r="U95" s="193"/>
      <c r="V95" s="193"/>
      <c r="W95" s="193"/>
      <c r="X95" s="193"/>
      <c r="Y95" s="193"/>
    </row>
    <row r="96" spans="1:25" s="146" customFormat="1" x14ac:dyDescent="0.2">
      <c r="A96" s="195"/>
      <c r="B96" s="198"/>
      <c r="C96" s="195"/>
      <c r="D96" s="196"/>
      <c r="E96" s="195"/>
      <c r="F96" s="197"/>
      <c r="G96" s="195"/>
      <c r="H96" s="199"/>
      <c r="I96" s="193"/>
      <c r="J96" s="193"/>
      <c r="K96" s="193"/>
      <c r="L96" s="193"/>
      <c r="M96" s="193"/>
      <c r="N96" s="193"/>
      <c r="O96" s="193"/>
      <c r="P96" s="193"/>
      <c r="Q96" s="193"/>
      <c r="R96" s="193"/>
      <c r="S96" s="193"/>
      <c r="T96" s="193"/>
      <c r="U96" s="193"/>
      <c r="V96" s="193"/>
      <c r="W96" s="193"/>
      <c r="X96" s="193"/>
      <c r="Y96" s="193"/>
    </row>
    <row r="97" spans="1:25" s="146" customFormat="1" x14ac:dyDescent="0.2">
      <c r="A97" s="195"/>
      <c r="B97" s="198"/>
      <c r="C97" s="195"/>
      <c r="D97" s="196"/>
      <c r="E97" s="195"/>
      <c r="F97" s="197"/>
      <c r="G97" s="195"/>
      <c r="H97" s="195"/>
      <c r="I97" s="193"/>
      <c r="J97" s="193"/>
      <c r="K97" s="193"/>
      <c r="L97" s="193"/>
      <c r="M97" s="193"/>
      <c r="N97" s="193"/>
      <c r="O97" s="193"/>
      <c r="P97" s="193"/>
      <c r="Q97" s="193"/>
      <c r="R97" s="193"/>
      <c r="S97" s="193"/>
      <c r="T97" s="193"/>
      <c r="U97" s="193"/>
      <c r="V97" s="193"/>
      <c r="W97" s="193"/>
      <c r="X97" s="193"/>
      <c r="Y97" s="193"/>
    </row>
    <row r="98" spans="1:25" s="146" customFormat="1" x14ac:dyDescent="0.2">
      <c r="A98" s="195"/>
      <c r="B98" s="198"/>
      <c r="C98" s="195"/>
      <c r="D98" s="196"/>
      <c r="E98" s="195"/>
      <c r="F98" s="197"/>
      <c r="G98" s="195"/>
      <c r="H98" s="195"/>
      <c r="I98" s="193"/>
      <c r="J98" s="193"/>
      <c r="K98" s="193"/>
      <c r="L98" s="193"/>
      <c r="M98" s="193"/>
      <c r="N98" s="193"/>
      <c r="O98" s="193"/>
      <c r="P98" s="193"/>
      <c r="Q98" s="193"/>
      <c r="R98" s="193"/>
      <c r="S98" s="193"/>
      <c r="T98" s="193"/>
      <c r="U98" s="193"/>
      <c r="V98" s="193"/>
      <c r="W98" s="193"/>
      <c r="X98" s="193"/>
      <c r="Y98" s="193"/>
    </row>
    <row r="99" spans="1:25" s="146" customFormat="1" x14ac:dyDescent="0.2">
      <c r="A99" s="195"/>
      <c r="B99" s="198"/>
      <c r="C99" s="195"/>
      <c r="D99" s="196"/>
      <c r="E99" s="195"/>
      <c r="F99" s="197"/>
      <c r="G99" s="195"/>
      <c r="H99" s="195"/>
      <c r="I99" s="193"/>
      <c r="J99" s="193"/>
      <c r="K99" s="193"/>
      <c r="L99" s="193"/>
      <c r="M99" s="193"/>
      <c r="N99" s="193"/>
      <c r="O99" s="193"/>
      <c r="P99" s="193"/>
      <c r="Q99" s="193"/>
      <c r="R99" s="193"/>
      <c r="S99" s="193"/>
      <c r="T99" s="193"/>
      <c r="U99" s="193"/>
      <c r="V99" s="193"/>
      <c r="W99" s="193"/>
      <c r="X99" s="193"/>
      <c r="Y99" s="193"/>
    </row>
    <row r="100" spans="1:25" s="146" customFormat="1" x14ac:dyDescent="0.2">
      <c r="A100" s="195"/>
      <c r="B100" s="198"/>
      <c r="C100" s="195"/>
      <c r="D100" s="196"/>
      <c r="E100" s="195"/>
      <c r="F100" s="197"/>
      <c r="G100" s="195"/>
      <c r="H100" s="195"/>
      <c r="I100" s="193"/>
      <c r="J100" s="193"/>
      <c r="K100" s="193"/>
      <c r="L100" s="193"/>
      <c r="M100" s="193"/>
      <c r="N100" s="193"/>
      <c r="O100" s="193"/>
      <c r="P100" s="193"/>
      <c r="Q100" s="193"/>
      <c r="R100" s="193"/>
      <c r="S100" s="193"/>
      <c r="T100" s="193"/>
      <c r="U100" s="193"/>
      <c r="V100" s="193"/>
      <c r="W100" s="193"/>
      <c r="X100" s="193"/>
      <c r="Y100" s="193"/>
    </row>
    <row r="101" spans="1:25" s="146" customFormat="1" x14ac:dyDescent="0.2">
      <c r="A101" s="195"/>
      <c r="B101" s="198"/>
      <c r="C101" s="195"/>
      <c r="D101" s="196"/>
      <c r="E101" s="195"/>
      <c r="F101" s="197"/>
      <c r="G101" s="195"/>
      <c r="H101" s="199"/>
      <c r="I101" s="193"/>
      <c r="J101" s="193"/>
      <c r="K101" s="193"/>
      <c r="L101" s="193"/>
      <c r="M101" s="193"/>
      <c r="N101" s="193"/>
      <c r="O101" s="193"/>
      <c r="P101" s="193"/>
      <c r="Q101" s="193"/>
      <c r="R101" s="193"/>
      <c r="S101" s="193"/>
      <c r="T101" s="193"/>
      <c r="U101" s="193"/>
      <c r="V101" s="193"/>
      <c r="W101" s="193"/>
      <c r="X101" s="193"/>
      <c r="Y101" s="193"/>
    </row>
    <row r="102" spans="1:25" s="146" customFormat="1" x14ac:dyDescent="0.2">
      <c r="A102" s="195"/>
      <c r="B102" s="198"/>
      <c r="C102" s="195"/>
      <c r="D102" s="196"/>
      <c r="E102" s="195"/>
      <c r="F102" s="197"/>
      <c r="G102" s="195"/>
      <c r="H102" s="195"/>
      <c r="I102" s="193"/>
      <c r="J102" s="193"/>
      <c r="K102" s="193"/>
      <c r="L102" s="193"/>
      <c r="M102" s="193"/>
      <c r="N102" s="193"/>
      <c r="O102" s="193"/>
      <c r="P102" s="193"/>
      <c r="Q102" s="193"/>
      <c r="R102" s="193"/>
      <c r="S102" s="193"/>
      <c r="T102" s="193"/>
      <c r="U102" s="193"/>
      <c r="V102" s="193"/>
      <c r="W102" s="193"/>
      <c r="X102" s="193"/>
      <c r="Y102" s="193"/>
    </row>
    <row r="103" spans="1:25" s="146" customFormat="1" x14ac:dyDescent="0.2">
      <c r="A103" s="195"/>
      <c r="B103" s="198"/>
      <c r="C103" s="195"/>
      <c r="D103" s="196"/>
      <c r="E103" s="195"/>
      <c r="F103" s="197"/>
      <c r="G103" s="195"/>
      <c r="H103" s="195"/>
      <c r="I103" s="193"/>
      <c r="J103" s="193"/>
      <c r="K103" s="193"/>
      <c r="L103" s="193"/>
      <c r="M103" s="193"/>
      <c r="N103" s="193"/>
      <c r="O103" s="193"/>
      <c r="P103" s="193"/>
      <c r="Q103" s="193"/>
      <c r="R103" s="193"/>
      <c r="S103" s="193"/>
      <c r="T103" s="193"/>
      <c r="U103" s="193"/>
      <c r="V103" s="193"/>
      <c r="W103" s="193"/>
      <c r="X103" s="193"/>
      <c r="Y103" s="193"/>
    </row>
    <row r="104" spans="1:25" s="146" customFormat="1" x14ac:dyDescent="0.2">
      <c r="A104" s="195"/>
      <c r="B104" s="198"/>
      <c r="C104" s="195"/>
      <c r="D104" s="196"/>
      <c r="E104" s="195"/>
      <c r="F104" s="197"/>
      <c r="G104" s="195"/>
      <c r="H104" s="195"/>
      <c r="I104" s="193"/>
      <c r="J104" s="193"/>
      <c r="K104" s="193"/>
      <c r="L104" s="193"/>
      <c r="M104" s="193"/>
      <c r="N104" s="193"/>
      <c r="O104" s="193"/>
      <c r="P104" s="193"/>
      <c r="Q104" s="193"/>
      <c r="R104" s="193"/>
      <c r="S104" s="193"/>
      <c r="T104" s="193"/>
      <c r="U104" s="193"/>
      <c r="V104" s="193"/>
      <c r="W104" s="193"/>
      <c r="X104" s="193"/>
      <c r="Y104" s="193"/>
    </row>
    <row r="105" spans="1:25" s="146" customFormat="1" x14ac:dyDescent="0.2">
      <c r="A105" s="195"/>
      <c r="B105" s="198"/>
      <c r="C105" s="195"/>
      <c r="D105" s="196"/>
      <c r="E105" s="195"/>
      <c r="F105" s="197"/>
      <c r="G105" s="195"/>
      <c r="H105" s="195"/>
      <c r="I105" s="193"/>
      <c r="J105" s="193"/>
      <c r="K105" s="193"/>
      <c r="L105" s="193"/>
      <c r="M105" s="193"/>
      <c r="N105" s="193"/>
      <c r="O105" s="193"/>
      <c r="P105" s="193"/>
      <c r="Q105" s="193"/>
      <c r="R105" s="193"/>
      <c r="S105" s="193"/>
      <c r="T105" s="193"/>
      <c r="U105" s="193"/>
      <c r="V105" s="193"/>
      <c r="W105" s="193"/>
      <c r="X105" s="193"/>
      <c r="Y105" s="193"/>
    </row>
    <row r="106" spans="1:25" s="146" customFormat="1" x14ac:dyDescent="0.2">
      <c r="A106" s="195"/>
      <c r="B106" s="198"/>
      <c r="C106" s="195"/>
      <c r="D106" s="196"/>
      <c r="E106" s="195"/>
      <c r="F106" s="197"/>
      <c r="G106" s="195"/>
      <c r="H106" s="195"/>
      <c r="I106" s="193"/>
      <c r="J106" s="193"/>
      <c r="K106" s="193"/>
      <c r="L106" s="193"/>
      <c r="M106" s="193"/>
      <c r="N106" s="193"/>
      <c r="O106" s="193"/>
      <c r="P106" s="193"/>
      <c r="Q106" s="193"/>
      <c r="R106" s="193"/>
      <c r="S106" s="193"/>
      <c r="T106" s="193"/>
      <c r="U106" s="193"/>
      <c r="V106" s="193"/>
      <c r="W106" s="193"/>
      <c r="X106" s="193"/>
      <c r="Y106" s="193"/>
    </row>
    <row r="107" spans="1:25" s="146" customFormat="1" x14ac:dyDescent="0.2">
      <c r="A107" s="195"/>
      <c r="B107" s="198"/>
      <c r="C107" s="195"/>
      <c r="D107" s="196"/>
      <c r="E107" s="195"/>
      <c r="F107" s="197"/>
      <c r="G107" s="195"/>
      <c r="H107" s="195"/>
      <c r="I107" s="193"/>
      <c r="J107" s="193"/>
      <c r="K107" s="193"/>
      <c r="L107" s="193"/>
      <c r="M107" s="193"/>
      <c r="N107" s="193"/>
      <c r="O107" s="193"/>
      <c r="P107" s="193"/>
      <c r="Q107" s="193"/>
      <c r="R107" s="193"/>
      <c r="S107" s="193"/>
      <c r="T107" s="193"/>
      <c r="U107" s="193"/>
      <c r="V107" s="193"/>
      <c r="W107" s="193"/>
      <c r="X107" s="193"/>
      <c r="Y107" s="193"/>
    </row>
    <row r="108" spans="1:25" s="146" customFormat="1" x14ac:dyDescent="0.2">
      <c r="A108" s="195"/>
      <c r="B108" s="198"/>
      <c r="C108" s="195"/>
      <c r="D108" s="196"/>
      <c r="E108" s="195"/>
      <c r="F108" s="197"/>
      <c r="G108" s="195"/>
      <c r="H108" s="195"/>
      <c r="I108" s="193"/>
      <c r="J108" s="193"/>
      <c r="K108" s="193"/>
      <c r="L108" s="193"/>
      <c r="M108" s="193"/>
      <c r="N108" s="193"/>
      <c r="O108" s="193"/>
      <c r="P108" s="193"/>
      <c r="Q108" s="193"/>
      <c r="R108" s="193"/>
      <c r="S108" s="193"/>
      <c r="T108" s="193"/>
      <c r="U108" s="193"/>
      <c r="V108" s="193"/>
      <c r="W108" s="193"/>
      <c r="X108" s="193"/>
      <c r="Y108" s="193"/>
    </row>
    <row r="109" spans="1:25" s="146" customFormat="1" x14ac:dyDescent="0.2">
      <c r="A109" s="195"/>
      <c r="B109" s="198"/>
      <c r="C109" s="195"/>
      <c r="D109" s="196"/>
      <c r="E109" s="195"/>
      <c r="F109" s="197"/>
      <c r="G109" s="195"/>
      <c r="H109" s="199"/>
      <c r="I109" s="193"/>
      <c r="J109" s="193"/>
      <c r="K109" s="193"/>
      <c r="L109" s="193"/>
      <c r="M109" s="193"/>
      <c r="N109" s="193"/>
      <c r="O109" s="193"/>
      <c r="P109" s="193"/>
      <c r="Q109" s="193"/>
      <c r="R109" s="193"/>
      <c r="S109" s="193"/>
      <c r="T109" s="193"/>
      <c r="U109" s="193"/>
      <c r="V109" s="193"/>
      <c r="W109" s="193"/>
      <c r="X109" s="193"/>
      <c r="Y109" s="193"/>
    </row>
    <row r="110" spans="1:25" s="146" customFormat="1" x14ac:dyDescent="0.2">
      <c r="A110" s="144"/>
      <c r="B110" s="191"/>
      <c r="C110" s="144"/>
      <c r="E110" s="144"/>
      <c r="F110" s="192"/>
      <c r="G110" s="144"/>
      <c r="I110" s="193"/>
      <c r="J110" s="193"/>
      <c r="K110" s="193"/>
      <c r="L110" s="193"/>
      <c r="M110" s="193"/>
      <c r="N110" s="193"/>
      <c r="O110" s="193"/>
      <c r="P110" s="193"/>
      <c r="Q110" s="193"/>
      <c r="R110" s="193"/>
      <c r="S110" s="193"/>
      <c r="T110" s="193"/>
      <c r="U110" s="193"/>
      <c r="V110" s="193"/>
      <c r="W110" s="193"/>
      <c r="X110" s="193"/>
      <c r="Y110" s="193"/>
    </row>
    <row r="111" spans="1:25" s="146" customFormat="1" x14ac:dyDescent="0.2">
      <c r="A111" s="144"/>
      <c r="B111" s="191"/>
      <c r="C111" s="144"/>
      <c r="E111" s="144"/>
      <c r="F111" s="192"/>
      <c r="G111" s="144"/>
      <c r="I111" s="193"/>
      <c r="J111" s="193"/>
      <c r="K111" s="193"/>
      <c r="L111" s="193"/>
      <c r="M111" s="193"/>
      <c r="N111" s="193"/>
      <c r="O111" s="193"/>
      <c r="P111" s="193"/>
      <c r="Q111" s="193"/>
      <c r="R111" s="193"/>
      <c r="S111" s="193"/>
      <c r="T111" s="193"/>
      <c r="U111" s="193"/>
      <c r="V111" s="193"/>
      <c r="W111" s="193"/>
      <c r="X111" s="193"/>
      <c r="Y111" s="193"/>
    </row>
    <row r="112" spans="1:25" s="146" customFormat="1" x14ac:dyDescent="0.2">
      <c r="A112" s="144"/>
      <c r="B112" s="191"/>
      <c r="C112" s="144"/>
      <c r="E112" s="144"/>
      <c r="F112" s="192"/>
      <c r="G112" s="144"/>
      <c r="I112" s="193"/>
      <c r="J112" s="193"/>
      <c r="K112" s="193"/>
      <c r="L112" s="193"/>
      <c r="M112" s="193"/>
      <c r="N112" s="193"/>
      <c r="O112" s="193"/>
      <c r="P112" s="193"/>
      <c r="Q112" s="193"/>
      <c r="R112" s="193"/>
      <c r="S112" s="193"/>
      <c r="T112" s="193"/>
      <c r="U112" s="193"/>
      <c r="V112" s="193"/>
      <c r="W112" s="193"/>
      <c r="X112" s="193"/>
      <c r="Y112" s="193"/>
    </row>
    <row r="113" spans="1:25" s="146" customFormat="1" x14ac:dyDescent="0.2">
      <c r="A113" s="144"/>
      <c r="B113" s="191"/>
      <c r="C113" s="144"/>
      <c r="E113" s="144"/>
      <c r="F113" s="192"/>
      <c r="G113" s="144"/>
      <c r="I113" s="193"/>
      <c r="J113" s="193"/>
      <c r="K113" s="193"/>
      <c r="L113" s="193"/>
      <c r="M113" s="193"/>
      <c r="N113" s="193"/>
      <c r="O113" s="193"/>
      <c r="P113" s="193"/>
      <c r="Q113" s="193"/>
      <c r="R113" s="193"/>
      <c r="S113" s="193"/>
      <c r="T113" s="193"/>
      <c r="U113" s="193"/>
      <c r="V113" s="193"/>
      <c r="W113" s="193"/>
      <c r="X113" s="193"/>
      <c r="Y113" s="193"/>
    </row>
    <row r="114" spans="1:25" s="146" customFormat="1" x14ac:dyDescent="0.2">
      <c r="A114" s="144"/>
      <c r="B114" s="191"/>
      <c r="C114" s="144"/>
      <c r="E114" s="144"/>
      <c r="F114" s="192"/>
      <c r="G114" s="144"/>
      <c r="I114" s="193"/>
      <c r="J114" s="193"/>
      <c r="K114" s="193"/>
      <c r="L114" s="193"/>
      <c r="M114" s="193"/>
      <c r="N114" s="193"/>
      <c r="O114" s="193"/>
      <c r="P114" s="193"/>
      <c r="Q114" s="193"/>
      <c r="R114" s="193"/>
      <c r="S114" s="193"/>
      <c r="T114" s="193"/>
      <c r="U114" s="193"/>
      <c r="V114" s="193"/>
      <c r="W114" s="193"/>
      <c r="X114" s="193"/>
      <c r="Y114" s="193"/>
    </row>
    <row r="115" spans="1:25" s="146" customFormat="1" x14ac:dyDescent="0.2">
      <c r="A115" s="144"/>
      <c r="B115" s="191"/>
      <c r="C115" s="144"/>
      <c r="E115" s="144"/>
      <c r="F115" s="192"/>
      <c r="G115" s="144"/>
      <c r="I115" s="193"/>
      <c r="J115" s="193"/>
      <c r="K115" s="193"/>
      <c r="L115" s="193"/>
      <c r="M115" s="193"/>
      <c r="N115" s="193"/>
      <c r="O115" s="193"/>
      <c r="P115" s="193"/>
      <c r="Q115" s="193"/>
      <c r="R115" s="193"/>
      <c r="S115" s="193"/>
      <c r="T115" s="193"/>
      <c r="U115" s="193"/>
      <c r="V115" s="193"/>
      <c r="W115" s="193"/>
      <c r="X115" s="193"/>
      <c r="Y115" s="193"/>
    </row>
    <row r="116" spans="1:25" s="146" customFormat="1" x14ac:dyDescent="0.2">
      <c r="A116" s="144"/>
      <c r="B116" s="191"/>
      <c r="C116" s="144"/>
      <c r="E116" s="144"/>
      <c r="F116" s="192"/>
      <c r="G116" s="144"/>
      <c r="I116" s="193"/>
      <c r="J116" s="193"/>
      <c r="K116" s="193"/>
      <c r="L116" s="193"/>
      <c r="M116" s="193"/>
      <c r="N116" s="193"/>
      <c r="O116" s="193"/>
      <c r="P116" s="193"/>
      <c r="Q116" s="193"/>
      <c r="R116" s="193"/>
      <c r="S116" s="193"/>
      <c r="T116" s="193"/>
      <c r="U116" s="193"/>
      <c r="V116" s="193"/>
      <c r="W116" s="193"/>
      <c r="X116" s="193"/>
      <c r="Y116" s="193"/>
    </row>
    <row r="117" spans="1:25" s="146" customFormat="1" x14ac:dyDescent="0.2">
      <c r="A117" s="144"/>
      <c r="B117" s="191"/>
      <c r="C117" s="144"/>
      <c r="E117" s="144"/>
      <c r="F117" s="192"/>
      <c r="G117" s="144"/>
      <c r="I117" s="193"/>
      <c r="J117" s="193"/>
      <c r="K117" s="193"/>
      <c r="L117" s="193"/>
      <c r="M117" s="193"/>
      <c r="N117" s="193"/>
      <c r="O117" s="193"/>
      <c r="P117" s="193"/>
      <c r="Q117" s="193"/>
      <c r="R117" s="193"/>
      <c r="S117" s="193"/>
      <c r="T117" s="193"/>
      <c r="U117" s="193"/>
      <c r="V117" s="193"/>
      <c r="W117" s="193"/>
      <c r="X117" s="193"/>
      <c r="Y117" s="193"/>
    </row>
    <row r="118" spans="1:25" s="146" customFormat="1" x14ac:dyDescent="0.2">
      <c r="A118" s="144"/>
      <c r="B118" s="191"/>
      <c r="C118" s="144"/>
      <c r="E118" s="144"/>
      <c r="F118" s="192"/>
      <c r="G118" s="144"/>
      <c r="I118" s="193"/>
      <c r="J118" s="193"/>
      <c r="K118" s="193"/>
      <c r="L118" s="193"/>
      <c r="M118" s="193"/>
      <c r="N118" s="193"/>
      <c r="O118" s="193"/>
      <c r="P118" s="193"/>
      <c r="Q118" s="193"/>
      <c r="R118" s="193"/>
      <c r="S118" s="193"/>
      <c r="T118" s="193"/>
      <c r="U118" s="193"/>
      <c r="V118" s="193"/>
      <c r="W118" s="193"/>
      <c r="X118" s="193"/>
      <c r="Y118" s="193"/>
    </row>
    <row r="119" spans="1:25" s="146" customFormat="1" x14ac:dyDescent="0.2">
      <c r="A119" s="144"/>
      <c r="B119" s="191"/>
      <c r="C119" s="144"/>
      <c r="E119" s="144"/>
      <c r="F119" s="192"/>
      <c r="G119" s="144"/>
      <c r="I119" s="193"/>
      <c r="J119" s="193"/>
      <c r="K119" s="193"/>
      <c r="L119" s="193"/>
      <c r="M119" s="193"/>
      <c r="N119" s="193"/>
      <c r="O119" s="193"/>
      <c r="P119" s="193"/>
      <c r="Q119" s="193"/>
      <c r="R119" s="193"/>
      <c r="S119" s="193"/>
      <c r="T119" s="193"/>
      <c r="U119" s="193"/>
      <c r="V119" s="193"/>
      <c r="W119" s="193"/>
      <c r="X119" s="193"/>
      <c r="Y119" s="193"/>
    </row>
    <row r="120" spans="1:25" s="146" customFormat="1" x14ac:dyDescent="0.2">
      <c r="A120" s="144"/>
      <c r="B120" s="191"/>
      <c r="C120" s="144"/>
      <c r="E120" s="144"/>
      <c r="F120" s="192"/>
      <c r="G120" s="144"/>
      <c r="I120" s="193"/>
      <c r="J120" s="193"/>
      <c r="K120" s="193"/>
      <c r="L120" s="193"/>
      <c r="M120" s="193"/>
      <c r="N120" s="193"/>
      <c r="O120" s="193"/>
      <c r="P120" s="193"/>
      <c r="Q120" s="193"/>
      <c r="R120" s="193"/>
      <c r="S120" s="193"/>
      <c r="T120" s="193"/>
      <c r="U120" s="193"/>
      <c r="V120" s="193"/>
      <c r="W120" s="193"/>
      <c r="X120" s="193"/>
      <c r="Y120" s="193"/>
    </row>
    <row r="121" spans="1:25" s="146" customFormat="1" x14ac:dyDescent="0.2">
      <c r="A121" s="144"/>
      <c r="B121" s="191"/>
      <c r="C121" s="144"/>
      <c r="E121" s="144"/>
      <c r="F121" s="192"/>
      <c r="G121" s="144"/>
      <c r="I121" s="193"/>
      <c r="J121" s="193"/>
      <c r="K121" s="193"/>
      <c r="L121" s="193"/>
      <c r="M121" s="193"/>
      <c r="N121" s="193"/>
      <c r="O121" s="193"/>
      <c r="P121" s="193"/>
      <c r="Q121" s="193"/>
      <c r="R121" s="193"/>
      <c r="S121" s="193"/>
      <c r="T121" s="193"/>
      <c r="U121" s="193"/>
      <c r="V121" s="193"/>
      <c r="W121" s="193"/>
      <c r="X121" s="193"/>
      <c r="Y121" s="193"/>
    </row>
    <row r="122" spans="1:25" s="146" customFormat="1" x14ac:dyDescent="0.2">
      <c r="A122" s="144"/>
      <c r="B122" s="191"/>
      <c r="C122" s="144"/>
      <c r="E122" s="144"/>
      <c r="F122" s="192"/>
      <c r="G122" s="144"/>
      <c r="I122" s="193"/>
      <c r="J122" s="193"/>
      <c r="K122" s="193"/>
      <c r="L122" s="193"/>
      <c r="M122" s="193"/>
      <c r="N122" s="193"/>
      <c r="O122" s="193"/>
      <c r="P122" s="193"/>
      <c r="Q122" s="193"/>
      <c r="R122" s="193"/>
      <c r="S122" s="193"/>
      <c r="T122" s="193"/>
      <c r="U122" s="193"/>
      <c r="V122" s="193"/>
      <c r="W122" s="193"/>
      <c r="X122" s="193"/>
      <c r="Y122" s="193"/>
    </row>
    <row r="123" spans="1:25" s="146" customFormat="1" x14ac:dyDescent="0.2">
      <c r="A123" s="144"/>
      <c r="B123" s="191"/>
      <c r="C123" s="144"/>
      <c r="E123" s="144"/>
      <c r="F123" s="192"/>
      <c r="G123" s="144"/>
      <c r="I123" s="193"/>
      <c r="J123" s="193"/>
      <c r="K123" s="193"/>
      <c r="L123" s="193"/>
      <c r="M123" s="193"/>
      <c r="N123" s="193"/>
      <c r="O123" s="193"/>
      <c r="P123" s="193"/>
      <c r="Q123" s="193"/>
      <c r="R123" s="193"/>
      <c r="S123" s="193"/>
      <c r="T123" s="193"/>
      <c r="U123" s="193"/>
      <c r="V123" s="193"/>
      <c r="W123" s="193"/>
      <c r="X123" s="193"/>
      <c r="Y123" s="193"/>
    </row>
    <row r="124" spans="1:25" s="146" customFormat="1" x14ac:dyDescent="0.2">
      <c r="A124" s="144"/>
      <c r="B124" s="191"/>
      <c r="C124" s="144"/>
      <c r="E124" s="144"/>
      <c r="F124" s="192"/>
      <c r="G124" s="144"/>
      <c r="I124" s="193"/>
      <c r="J124" s="193"/>
      <c r="K124" s="193"/>
      <c r="L124" s="193"/>
      <c r="M124" s="193"/>
      <c r="N124" s="193"/>
      <c r="O124" s="193"/>
      <c r="P124" s="193"/>
      <c r="Q124" s="193"/>
      <c r="R124" s="193"/>
      <c r="S124" s="193"/>
      <c r="T124" s="193"/>
      <c r="U124" s="193"/>
      <c r="V124" s="193"/>
      <c r="W124" s="193"/>
      <c r="X124" s="193"/>
      <c r="Y124" s="193"/>
    </row>
    <row r="125" spans="1:25" s="146" customFormat="1" x14ac:dyDescent="0.2">
      <c r="A125" s="144"/>
      <c r="B125" s="191"/>
      <c r="C125" s="144"/>
      <c r="E125" s="144"/>
      <c r="F125" s="192"/>
      <c r="G125" s="144"/>
      <c r="I125" s="193"/>
      <c r="J125" s="193"/>
      <c r="K125" s="193"/>
      <c r="L125" s="193"/>
      <c r="M125" s="193"/>
      <c r="N125" s="193"/>
      <c r="O125" s="193"/>
      <c r="P125" s="193"/>
      <c r="Q125" s="193"/>
      <c r="R125" s="193"/>
      <c r="S125" s="193"/>
      <c r="T125" s="193"/>
      <c r="U125" s="193"/>
      <c r="V125" s="193"/>
      <c r="W125" s="193"/>
      <c r="X125" s="193"/>
      <c r="Y125" s="193"/>
    </row>
    <row r="126" spans="1:25" s="146" customFormat="1" x14ac:dyDescent="0.2">
      <c r="A126" s="144"/>
      <c r="B126" s="191"/>
      <c r="C126" s="144"/>
      <c r="E126" s="144"/>
      <c r="F126" s="192"/>
      <c r="G126" s="144"/>
      <c r="I126" s="193"/>
      <c r="J126" s="193"/>
      <c r="K126" s="193"/>
      <c r="L126" s="193"/>
      <c r="M126" s="193"/>
      <c r="N126" s="193"/>
      <c r="O126" s="193"/>
      <c r="P126" s="193"/>
      <c r="Q126" s="193"/>
      <c r="R126" s="193"/>
      <c r="S126" s="193"/>
      <c r="T126" s="193"/>
      <c r="U126" s="193"/>
      <c r="V126" s="193"/>
      <c r="W126" s="193"/>
      <c r="X126" s="193"/>
      <c r="Y126" s="193"/>
    </row>
    <row r="127" spans="1:25" s="146" customFormat="1" x14ac:dyDescent="0.2">
      <c r="A127" s="144"/>
      <c r="B127" s="191"/>
      <c r="C127" s="144"/>
      <c r="E127" s="144"/>
      <c r="F127" s="192"/>
      <c r="G127" s="144"/>
      <c r="I127" s="193"/>
      <c r="J127" s="193"/>
      <c r="K127" s="193"/>
      <c r="L127" s="193"/>
      <c r="M127" s="193"/>
      <c r="N127" s="193"/>
      <c r="O127" s="193"/>
      <c r="P127" s="193"/>
      <c r="Q127" s="193"/>
      <c r="R127" s="193"/>
      <c r="S127" s="193"/>
      <c r="T127" s="193"/>
      <c r="U127" s="193"/>
      <c r="V127" s="193"/>
      <c r="W127" s="193"/>
      <c r="X127" s="193"/>
      <c r="Y127" s="193"/>
    </row>
    <row r="128" spans="1:25" s="146" customFormat="1" x14ac:dyDescent="0.2">
      <c r="A128" s="144"/>
      <c r="B128" s="191"/>
      <c r="C128" s="144"/>
      <c r="E128" s="144"/>
      <c r="F128" s="192"/>
      <c r="G128" s="144"/>
      <c r="I128" s="193"/>
      <c r="J128" s="193"/>
      <c r="K128" s="193"/>
      <c r="L128" s="193"/>
      <c r="M128" s="193"/>
      <c r="N128" s="193"/>
      <c r="O128" s="193"/>
      <c r="P128" s="193"/>
      <c r="Q128" s="193"/>
      <c r="R128" s="193"/>
      <c r="S128" s="193"/>
      <c r="T128" s="193"/>
      <c r="U128" s="193"/>
      <c r="V128" s="193"/>
      <c r="W128" s="193"/>
      <c r="X128" s="193"/>
      <c r="Y128" s="193"/>
    </row>
    <row r="129" spans="1:25" s="146" customFormat="1" x14ac:dyDescent="0.2">
      <c r="A129" s="144"/>
      <c r="B129" s="191"/>
      <c r="C129" s="144"/>
      <c r="E129" s="144"/>
      <c r="F129" s="192"/>
      <c r="G129" s="144"/>
      <c r="I129" s="193"/>
      <c r="J129" s="193"/>
      <c r="K129" s="193"/>
      <c r="L129" s="193"/>
      <c r="M129" s="193"/>
      <c r="N129" s="193"/>
      <c r="O129" s="193"/>
      <c r="P129" s="193"/>
      <c r="Q129" s="193"/>
      <c r="R129" s="193"/>
      <c r="S129" s="193"/>
      <c r="T129" s="193"/>
      <c r="U129" s="193"/>
      <c r="V129" s="193"/>
      <c r="W129" s="193"/>
      <c r="X129" s="193"/>
      <c r="Y129" s="193"/>
    </row>
    <row r="130" spans="1:25" s="146" customFormat="1" x14ac:dyDescent="0.2">
      <c r="A130" s="144"/>
      <c r="B130" s="191"/>
      <c r="C130" s="144"/>
      <c r="E130" s="144"/>
      <c r="F130" s="192"/>
      <c r="G130" s="144"/>
      <c r="I130" s="193"/>
      <c r="J130" s="193"/>
      <c r="K130" s="193"/>
      <c r="L130" s="193"/>
      <c r="M130" s="193"/>
      <c r="N130" s="193"/>
      <c r="O130" s="193"/>
      <c r="P130" s="193"/>
      <c r="Q130" s="193"/>
      <c r="R130" s="193"/>
      <c r="S130" s="193"/>
      <c r="T130" s="193"/>
      <c r="U130" s="193"/>
      <c r="V130" s="193"/>
      <c r="W130" s="193"/>
      <c r="X130" s="193"/>
      <c r="Y130" s="193"/>
    </row>
    <row r="131" spans="1:25" s="146" customFormat="1" x14ac:dyDescent="0.2">
      <c r="A131" s="144"/>
      <c r="B131" s="191"/>
      <c r="C131" s="144"/>
      <c r="E131" s="144"/>
      <c r="F131" s="192"/>
      <c r="G131" s="144"/>
      <c r="I131" s="193"/>
      <c r="J131" s="193"/>
      <c r="K131" s="193"/>
      <c r="L131" s="193"/>
      <c r="M131" s="193"/>
      <c r="N131" s="193"/>
      <c r="O131" s="193"/>
      <c r="P131" s="193"/>
      <c r="Q131" s="193"/>
      <c r="R131" s="193"/>
      <c r="S131" s="193"/>
      <c r="T131" s="193"/>
      <c r="U131" s="193"/>
      <c r="V131" s="193"/>
      <c r="W131" s="193"/>
      <c r="X131" s="193"/>
      <c r="Y131" s="193"/>
    </row>
    <row r="132" spans="1:25" s="146" customFormat="1" x14ac:dyDescent="0.2">
      <c r="A132" s="144"/>
      <c r="B132" s="191"/>
      <c r="C132" s="144"/>
      <c r="E132" s="144"/>
      <c r="F132" s="192"/>
      <c r="G132" s="144"/>
      <c r="I132" s="193"/>
      <c r="J132" s="193"/>
      <c r="K132" s="193"/>
      <c r="L132" s="193"/>
      <c r="M132" s="193"/>
      <c r="N132" s="193"/>
      <c r="O132" s="193"/>
      <c r="P132" s="193"/>
      <c r="Q132" s="193"/>
      <c r="R132" s="193"/>
      <c r="S132" s="193"/>
      <c r="T132" s="193"/>
      <c r="U132" s="193"/>
      <c r="V132" s="193"/>
      <c r="W132" s="193"/>
      <c r="X132" s="193"/>
      <c r="Y132" s="193"/>
    </row>
    <row r="133" spans="1:25" s="146" customFormat="1" x14ac:dyDescent="0.2">
      <c r="A133" s="144"/>
      <c r="B133" s="191"/>
      <c r="C133" s="144"/>
      <c r="E133" s="144"/>
      <c r="F133" s="192"/>
      <c r="G133" s="144"/>
      <c r="I133" s="193"/>
      <c r="J133" s="193"/>
      <c r="K133" s="193"/>
      <c r="L133" s="193"/>
      <c r="M133" s="193"/>
      <c r="N133" s="193"/>
      <c r="O133" s="193"/>
      <c r="P133" s="193"/>
      <c r="Q133" s="193"/>
      <c r="R133" s="193"/>
      <c r="S133" s="193"/>
      <c r="T133" s="193"/>
      <c r="U133" s="193"/>
      <c r="V133" s="193"/>
      <c r="W133" s="193"/>
      <c r="X133" s="193"/>
      <c r="Y133" s="193"/>
    </row>
    <row r="134" spans="1:25" s="146" customFormat="1" x14ac:dyDescent="0.2">
      <c r="A134" s="144"/>
      <c r="B134" s="191"/>
      <c r="C134" s="144"/>
      <c r="E134" s="144"/>
      <c r="F134" s="192"/>
      <c r="G134" s="144"/>
      <c r="I134" s="193"/>
      <c r="J134" s="193"/>
      <c r="K134" s="193"/>
      <c r="L134" s="193"/>
      <c r="M134" s="193"/>
      <c r="N134" s="193"/>
      <c r="O134" s="193"/>
      <c r="P134" s="193"/>
      <c r="Q134" s="193"/>
      <c r="R134" s="193"/>
      <c r="S134" s="193"/>
      <c r="T134" s="193"/>
      <c r="U134" s="193"/>
      <c r="V134" s="193"/>
      <c r="W134" s="193"/>
      <c r="X134" s="193"/>
      <c r="Y134" s="193"/>
    </row>
    <row r="135" spans="1:25" s="146" customFormat="1" x14ac:dyDescent="0.2">
      <c r="A135" s="144"/>
      <c r="B135" s="191"/>
      <c r="C135" s="144"/>
      <c r="E135" s="144"/>
      <c r="F135" s="192"/>
      <c r="G135" s="144"/>
      <c r="I135" s="193"/>
      <c r="J135" s="193"/>
      <c r="K135" s="193"/>
      <c r="L135" s="193"/>
      <c r="M135" s="193"/>
      <c r="N135" s="193"/>
      <c r="O135" s="193"/>
      <c r="P135" s="193"/>
      <c r="Q135" s="193"/>
      <c r="R135" s="193"/>
      <c r="S135" s="193"/>
      <c r="T135" s="193"/>
      <c r="U135" s="193"/>
      <c r="V135" s="193"/>
      <c r="W135" s="193"/>
      <c r="X135" s="193"/>
      <c r="Y135" s="193"/>
    </row>
    <row r="136" spans="1:25" s="146" customFormat="1" x14ac:dyDescent="0.2">
      <c r="A136" s="144"/>
      <c r="B136" s="191"/>
      <c r="C136" s="144"/>
      <c r="E136" s="144"/>
      <c r="F136" s="192"/>
      <c r="G136" s="144"/>
      <c r="I136" s="193"/>
      <c r="J136" s="193"/>
      <c r="K136" s="193"/>
      <c r="L136" s="193"/>
      <c r="M136" s="193"/>
      <c r="N136" s="193"/>
      <c r="O136" s="193"/>
      <c r="P136" s="193"/>
      <c r="Q136" s="193"/>
      <c r="R136" s="193"/>
      <c r="S136" s="193"/>
      <c r="T136" s="193"/>
      <c r="U136" s="193"/>
      <c r="V136" s="193"/>
      <c r="W136" s="193"/>
      <c r="X136" s="193"/>
      <c r="Y136" s="193"/>
    </row>
    <row r="137" spans="1:25" s="146" customFormat="1" x14ac:dyDescent="0.2">
      <c r="A137" s="144"/>
      <c r="B137" s="191"/>
      <c r="C137" s="144"/>
      <c r="E137" s="144"/>
      <c r="F137" s="192"/>
      <c r="G137" s="144"/>
      <c r="I137" s="193"/>
      <c r="J137" s="193"/>
      <c r="K137" s="193"/>
      <c r="L137" s="193"/>
      <c r="M137" s="193"/>
      <c r="N137" s="193"/>
      <c r="O137" s="193"/>
      <c r="P137" s="193"/>
      <c r="Q137" s="193"/>
      <c r="R137" s="193"/>
      <c r="S137" s="193"/>
      <c r="T137" s="193"/>
      <c r="U137" s="193"/>
      <c r="V137" s="193"/>
      <c r="W137" s="193"/>
      <c r="X137" s="193"/>
      <c r="Y137" s="193"/>
    </row>
    <row r="138" spans="1:25" s="146" customFormat="1" x14ac:dyDescent="0.2">
      <c r="A138" s="144"/>
      <c r="B138" s="191"/>
      <c r="C138" s="144"/>
      <c r="E138" s="144"/>
      <c r="F138" s="192"/>
      <c r="G138" s="144"/>
      <c r="I138" s="193"/>
      <c r="J138" s="193"/>
      <c r="K138" s="193"/>
      <c r="L138" s="193"/>
      <c r="M138" s="193"/>
      <c r="N138" s="193"/>
      <c r="O138" s="193"/>
      <c r="P138" s="193"/>
      <c r="Q138" s="193"/>
      <c r="R138" s="193"/>
      <c r="S138" s="193"/>
      <c r="T138" s="193"/>
      <c r="U138" s="193"/>
      <c r="V138" s="193"/>
      <c r="W138" s="193"/>
      <c r="X138" s="193"/>
      <c r="Y138" s="193"/>
    </row>
    <row r="139" spans="1:25" s="146" customFormat="1" x14ac:dyDescent="0.2">
      <c r="A139" s="144"/>
      <c r="B139" s="191"/>
      <c r="C139" s="144"/>
      <c r="E139" s="144"/>
      <c r="F139" s="192"/>
      <c r="G139" s="144"/>
      <c r="I139" s="193"/>
      <c r="J139" s="193"/>
      <c r="K139" s="193"/>
      <c r="L139" s="193"/>
      <c r="M139" s="193"/>
      <c r="N139" s="193"/>
      <c r="O139" s="193"/>
      <c r="P139" s="193"/>
      <c r="Q139" s="193"/>
      <c r="R139" s="193"/>
      <c r="S139" s="193"/>
      <c r="T139" s="193"/>
      <c r="U139" s="193"/>
      <c r="V139" s="193"/>
      <c r="W139" s="193"/>
      <c r="X139" s="193"/>
      <c r="Y139" s="193"/>
    </row>
    <row r="140" spans="1:25" s="146" customFormat="1" x14ac:dyDescent="0.2">
      <c r="A140" s="144"/>
      <c r="B140" s="191"/>
      <c r="C140" s="144"/>
      <c r="E140" s="144"/>
      <c r="F140" s="192"/>
      <c r="G140" s="144"/>
      <c r="I140" s="193"/>
      <c r="J140" s="193"/>
      <c r="K140" s="193"/>
      <c r="L140" s="193"/>
      <c r="M140" s="193"/>
      <c r="N140" s="193"/>
      <c r="O140" s="193"/>
      <c r="P140" s="193"/>
      <c r="Q140" s="193"/>
      <c r="R140" s="193"/>
      <c r="S140" s="193"/>
      <c r="T140" s="193"/>
      <c r="U140" s="193"/>
      <c r="V140" s="193"/>
      <c r="W140" s="193"/>
      <c r="X140" s="193"/>
      <c r="Y140" s="193"/>
    </row>
    <row r="141" spans="1:25" s="146" customFormat="1" x14ac:dyDescent="0.2">
      <c r="A141" s="144"/>
      <c r="B141" s="191"/>
      <c r="C141" s="144"/>
      <c r="E141" s="144"/>
      <c r="F141" s="192"/>
      <c r="G141" s="144"/>
      <c r="I141" s="193"/>
      <c r="J141" s="193"/>
      <c r="K141" s="193"/>
      <c r="L141" s="193"/>
      <c r="M141" s="193"/>
      <c r="N141" s="193"/>
      <c r="O141" s="193"/>
      <c r="P141" s="193"/>
      <c r="Q141" s="193"/>
      <c r="R141" s="193"/>
      <c r="S141" s="193"/>
      <c r="T141" s="193"/>
      <c r="U141" s="193"/>
      <c r="V141" s="193"/>
      <c r="W141" s="193"/>
      <c r="X141" s="193"/>
      <c r="Y141" s="193"/>
    </row>
    <row r="142" spans="1:25" s="146" customFormat="1" x14ac:dyDescent="0.2">
      <c r="A142" s="144"/>
      <c r="B142" s="191"/>
      <c r="C142" s="144"/>
      <c r="E142" s="144"/>
      <c r="F142" s="192"/>
      <c r="G142" s="144"/>
      <c r="I142" s="193"/>
      <c r="J142" s="193"/>
      <c r="K142" s="193"/>
      <c r="L142" s="193"/>
      <c r="M142" s="193"/>
      <c r="N142" s="193"/>
      <c r="O142" s="193"/>
      <c r="P142" s="193"/>
      <c r="Q142" s="193"/>
      <c r="R142" s="193"/>
      <c r="S142" s="193"/>
      <c r="T142" s="193"/>
      <c r="U142" s="193"/>
      <c r="V142" s="193"/>
      <c r="W142" s="193"/>
      <c r="X142" s="193"/>
      <c r="Y142" s="193"/>
    </row>
    <row r="143" spans="1:25" s="146" customFormat="1" x14ac:dyDescent="0.2">
      <c r="A143" s="144"/>
      <c r="B143" s="191"/>
      <c r="C143" s="144"/>
      <c r="E143" s="144"/>
      <c r="F143" s="192"/>
      <c r="G143" s="144"/>
      <c r="I143" s="193"/>
      <c r="J143" s="193"/>
      <c r="K143" s="193"/>
      <c r="L143" s="193"/>
      <c r="M143" s="193"/>
      <c r="N143" s="193"/>
      <c r="O143" s="193"/>
      <c r="P143" s="193"/>
      <c r="Q143" s="193"/>
      <c r="R143" s="193"/>
      <c r="S143" s="193"/>
      <c r="T143" s="193"/>
      <c r="U143" s="193"/>
      <c r="V143" s="193"/>
      <c r="W143" s="193"/>
      <c r="X143" s="193"/>
      <c r="Y143" s="193"/>
    </row>
    <row r="144" spans="1:25" s="146" customFormat="1" x14ac:dyDescent="0.2">
      <c r="A144" s="144"/>
      <c r="B144" s="191"/>
      <c r="C144" s="144"/>
      <c r="E144" s="144"/>
      <c r="F144" s="192"/>
      <c r="G144" s="144"/>
      <c r="I144" s="193"/>
      <c r="J144" s="193"/>
      <c r="K144" s="193"/>
      <c r="L144" s="193"/>
      <c r="M144" s="193"/>
      <c r="N144" s="193"/>
      <c r="O144" s="193"/>
      <c r="P144" s="193"/>
      <c r="Q144" s="193"/>
      <c r="R144" s="193"/>
      <c r="S144" s="193"/>
      <c r="T144" s="193"/>
      <c r="U144" s="193"/>
      <c r="V144" s="193"/>
      <c r="W144" s="193"/>
      <c r="X144" s="193"/>
      <c r="Y144" s="193"/>
    </row>
    <row r="145" spans="1:25" s="146" customFormat="1" x14ac:dyDescent="0.2">
      <c r="A145" s="144"/>
      <c r="B145" s="191"/>
      <c r="C145" s="144"/>
      <c r="E145" s="144"/>
      <c r="F145" s="192"/>
      <c r="G145" s="144"/>
      <c r="I145" s="193"/>
      <c r="J145" s="193"/>
      <c r="K145" s="193"/>
      <c r="L145" s="193"/>
      <c r="M145" s="193"/>
      <c r="N145" s="193"/>
      <c r="O145" s="193"/>
      <c r="P145" s="193"/>
      <c r="Q145" s="193"/>
      <c r="R145" s="193"/>
      <c r="S145" s="193"/>
      <c r="T145" s="193"/>
      <c r="U145" s="193"/>
      <c r="V145" s="193"/>
      <c r="W145" s="193"/>
      <c r="X145" s="193"/>
      <c r="Y145" s="193"/>
    </row>
    <row r="146" spans="1:25" s="146" customFormat="1" x14ac:dyDescent="0.2">
      <c r="A146" s="144"/>
      <c r="B146" s="191"/>
      <c r="C146" s="144"/>
      <c r="E146" s="144"/>
      <c r="F146" s="192"/>
      <c r="G146" s="144"/>
      <c r="I146" s="193"/>
      <c r="J146" s="193"/>
      <c r="K146" s="193"/>
      <c r="L146" s="193"/>
      <c r="M146" s="193"/>
      <c r="N146" s="193"/>
      <c r="O146" s="193"/>
      <c r="P146" s="193"/>
      <c r="Q146" s="193"/>
      <c r="R146" s="193"/>
      <c r="S146" s="193"/>
      <c r="T146" s="193"/>
      <c r="U146" s="193"/>
      <c r="V146" s="193"/>
      <c r="W146" s="193"/>
      <c r="X146" s="193"/>
      <c r="Y146" s="193"/>
    </row>
    <row r="147" spans="1:25" s="146" customFormat="1" x14ac:dyDescent="0.2">
      <c r="A147" s="144"/>
      <c r="B147" s="191"/>
      <c r="C147" s="144"/>
      <c r="E147" s="144"/>
      <c r="F147" s="192"/>
      <c r="G147" s="144"/>
      <c r="I147" s="193"/>
      <c r="J147" s="193"/>
      <c r="K147" s="193"/>
      <c r="L147" s="193"/>
      <c r="M147" s="193"/>
      <c r="N147" s="193"/>
      <c r="O147" s="193"/>
      <c r="P147" s="193"/>
      <c r="Q147" s="193"/>
      <c r="R147" s="193"/>
      <c r="S147" s="193"/>
      <c r="T147" s="193"/>
      <c r="U147" s="193"/>
      <c r="V147" s="193"/>
      <c r="W147" s="193"/>
      <c r="X147" s="193"/>
      <c r="Y147" s="193"/>
    </row>
    <row r="148" spans="1:25" s="146" customFormat="1" x14ac:dyDescent="0.2">
      <c r="F148" s="192"/>
      <c r="I148" s="193"/>
      <c r="J148" s="193"/>
      <c r="K148" s="193"/>
      <c r="L148" s="193"/>
      <c r="M148" s="193"/>
      <c r="N148" s="193"/>
      <c r="O148" s="193"/>
      <c r="P148" s="193"/>
      <c r="Q148" s="193"/>
      <c r="R148" s="193"/>
      <c r="S148" s="193"/>
      <c r="T148" s="193"/>
      <c r="U148" s="193"/>
      <c r="V148" s="193"/>
      <c r="W148" s="193"/>
      <c r="X148" s="193"/>
      <c r="Y148" s="193"/>
    </row>
    <row r="149" spans="1:25" s="146" customFormat="1" x14ac:dyDescent="0.2">
      <c r="F149" s="192"/>
      <c r="I149" s="193"/>
      <c r="J149" s="193"/>
      <c r="K149" s="193"/>
      <c r="L149" s="193"/>
      <c r="M149" s="193"/>
      <c r="N149" s="193"/>
      <c r="O149" s="193"/>
      <c r="P149" s="193"/>
      <c r="Q149" s="193"/>
      <c r="R149" s="193"/>
      <c r="S149" s="193"/>
      <c r="T149" s="193"/>
      <c r="U149" s="193"/>
      <c r="V149" s="193"/>
      <c r="W149" s="193"/>
      <c r="X149" s="193"/>
      <c r="Y149" s="193"/>
    </row>
    <row r="150" spans="1:25" s="146" customFormat="1" x14ac:dyDescent="0.2">
      <c r="F150" s="192"/>
      <c r="I150" s="193"/>
      <c r="J150" s="193"/>
      <c r="K150" s="193"/>
      <c r="L150" s="193"/>
      <c r="M150" s="193"/>
      <c r="N150" s="193"/>
      <c r="O150" s="193"/>
      <c r="P150" s="193"/>
      <c r="Q150" s="193"/>
      <c r="R150" s="193"/>
      <c r="S150" s="193"/>
      <c r="T150" s="193"/>
      <c r="U150" s="193"/>
      <c r="V150" s="193"/>
      <c r="W150" s="193"/>
      <c r="X150" s="193"/>
      <c r="Y150" s="193"/>
    </row>
    <row r="151" spans="1:25" s="146" customFormat="1" x14ac:dyDescent="0.2">
      <c r="F151" s="192"/>
      <c r="I151" s="193"/>
      <c r="J151" s="193"/>
      <c r="K151" s="193"/>
      <c r="L151" s="193"/>
      <c r="M151" s="193"/>
      <c r="N151" s="193"/>
      <c r="O151" s="193"/>
      <c r="P151" s="193"/>
      <c r="Q151" s="193"/>
      <c r="R151" s="193"/>
      <c r="S151" s="193"/>
      <c r="T151" s="193"/>
      <c r="U151" s="193"/>
      <c r="V151" s="193"/>
      <c r="W151" s="193"/>
      <c r="X151" s="193"/>
      <c r="Y151" s="193"/>
    </row>
    <row r="152" spans="1:25" s="146" customFormat="1" x14ac:dyDescent="0.2">
      <c r="F152" s="192"/>
      <c r="I152" s="193"/>
      <c r="J152" s="193"/>
      <c r="K152" s="193"/>
      <c r="L152" s="193"/>
      <c r="M152" s="193"/>
      <c r="N152" s="193"/>
      <c r="O152" s="193"/>
      <c r="P152" s="193"/>
      <c r="Q152" s="193"/>
      <c r="R152" s="193"/>
      <c r="S152" s="193"/>
      <c r="T152" s="193"/>
      <c r="U152" s="193"/>
      <c r="V152" s="193"/>
      <c r="W152" s="193"/>
      <c r="X152" s="193"/>
      <c r="Y152" s="193"/>
    </row>
    <row r="153" spans="1:25" s="146" customFormat="1" x14ac:dyDescent="0.2">
      <c r="F153" s="192"/>
      <c r="I153" s="193"/>
      <c r="J153" s="193"/>
      <c r="K153" s="193"/>
      <c r="L153" s="193"/>
      <c r="M153" s="193"/>
      <c r="N153" s="193"/>
      <c r="O153" s="193"/>
      <c r="P153" s="193"/>
      <c r="Q153" s="193"/>
      <c r="R153" s="193"/>
      <c r="S153" s="193"/>
      <c r="T153" s="193"/>
      <c r="U153" s="193"/>
      <c r="V153" s="193"/>
      <c r="W153" s="193"/>
      <c r="X153" s="193"/>
      <c r="Y153" s="193"/>
    </row>
    <row r="154" spans="1:25" s="146" customFormat="1" x14ac:dyDescent="0.2">
      <c r="F154" s="192"/>
      <c r="I154" s="193"/>
      <c r="J154" s="193"/>
      <c r="K154" s="193"/>
      <c r="L154" s="193"/>
      <c r="M154" s="193"/>
      <c r="N154" s="193"/>
      <c r="O154" s="193"/>
      <c r="P154" s="193"/>
      <c r="Q154" s="193"/>
      <c r="R154" s="193"/>
      <c r="S154" s="193"/>
      <c r="T154" s="193"/>
      <c r="U154" s="193"/>
      <c r="V154" s="193"/>
      <c r="W154" s="193"/>
      <c r="X154" s="193"/>
      <c r="Y154" s="193"/>
    </row>
    <row r="155" spans="1:25" s="146" customFormat="1" x14ac:dyDescent="0.2">
      <c r="F155" s="192"/>
      <c r="I155" s="193"/>
      <c r="J155" s="193"/>
      <c r="K155" s="193"/>
      <c r="L155" s="193"/>
      <c r="M155" s="193"/>
      <c r="N155" s="193"/>
      <c r="O155" s="193"/>
      <c r="P155" s="193"/>
      <c r="Q155" s="193"/>
      <c r="R155" s="193"/>
      <c r="S155" s="193"/>
      <c r="T155" s="193"/>
      <c r="U155" s="193"/>
      <c r="V155" s="193"/>
      <c r="W155" s="193"/>
      <c r="X155" s="193"/>
      <c r="Y155" s="193"/>
    </row>
    <row r="156" spans="1:25" s="146" customFormat="1" x14ac:dyDescent="0.2">
      <c r="F156" s="192"/>
      <c r="I156" s="193"/>
      <c r="J156" s="193"/>
      <c r="K156" s="193"/>
      <c r="L156" s="193"/>
      <c r="M156" s="193"/>
      <c r="N156" s="193"/>
      <c r="O156" s="193"/>
      <c r="P156" s="193"/>
      <c r="Q156" s="193"/>
      <c r="R156" s="193"/>
      <c r="S156" s="193"/>
      <c r="T156" s="193"/>
      <c r="U156" s="193"/>
      <c r="V156" s="193"/>
      <c r="W156" s="193"/>
      <c r="X156" s="193"/>
      <c r="Y156" s="193"/>
    </row>
    <row r="157" spans="1:25" s="146" customFormat="1" x14ac:dyDescent="0.2">
      <c r="F157" s="192"/>
      <c r="I157" s="193"/>
      <c r="J157" s="193"/>
      <c r="K157" s="193"/>
      <c r="L157" s="193"/>
      <c r="M157" s="193"/>
      <c r="N157" s="193"/>
      <c r="O157" s="193"/>
      <c r="P157" s="193"/>
      <c r="Q157" s="193"/>
      <c r="R157" s="193"/>
      <c r="S157" s="193"/>
      <c r="T157" s="193"/>
      <c r="U157" s="193"/>
      <c r="V157" s="193"/>
      <c r="W157" s="193"/>
      <c r="X157" s="193"/>
      <c r="Y157" s="193"/>
    </row>
    <row r="158" spans="1:25" s="146" customFormat="1" x14ac:dyDescent="0.2">
      <c r="F158" s="192"/>
      <c r="I158" s="193"/>
      <c r="J158" s="193"/>
      <c r="K158" s="193"/>
      <c r="L158" s="193"/>
      <c r="M158" s="193"/>
      <c r="N158" s="193"/>
      <c r="O158" s="193"/>
      <c r="P158" s="193"/>
      <c r="Q158" s="193"/>
      <c r="R158" s="193"/>
      <c r="S158" s="193"/>
      <c r="T158" s="193"/>
      <c r="U158" s="193"/>
      <c r="V158" s="193"/>
      <c r="W158" s="193"/>
      <c r="X158" s="193"/>
      <c r="Y158" s="193"/>
    </row>
    <row r="159" spans="1:25" s="146" customFormat="1" x14ac:dyDescent="0.2">
      <c r="F159" s="192"/>
      <c r="I159" s="193"/>
      <c r="J159" s="193"/>
      <c r="K159" s="193"/>
      <c r="L159" s="193"/>
      <c r="M159" s="193"/>
      <c r="N159" s="193"/>
      <c r="O159" s="193"/>
      <c r="P159" s="193"/>
      <c r="Q159" s="193"/>
      <c r="R159" s="193"/>
      <c r="S159" s="193"/>
      <c r="T159" s="193"/>
      <c r="U159" s="193"/>
      <c r="V159" s="193"/>
      <c r="W159" s="193"/>
      <c r="X159" s="193"/>
      <c r="Y159" s="193"/>
    </row>
    <row r="160" spans="1:25" s="146" customFormat="1" x14ac:dyDescent="0.2">
      <c r="F160" s="192"/>
      <c r="I160" s="193"/>
      <c r="J160" s="193"/>
      <c r="K160" s="193"/>
      <c r="L160" s="193"/>
      <c r="M160" s="193"/>
      <c r="N160" s="193"/>
      <c r="O160" s="193"/>
      <c r="P160" s="193"/>
      <c r="Q160" s="193"/>
      <c r="R160" s="193"/>
      <c r="S160" s="193"/>
      <c r="T160" s="193"/>
      <c r="U160" s="193"/>
      <c r="V160" s="193"/>
      <c r="W160" s="193"/>
      <c r="X160" s="193"/>
      <c r="Y160" s="193"/>
    </row>
    <row r="161" spans="6:25" s="146" customFormat="1" x14ac:dyDescent="0.2">
      <c r="F161" s="192"/>
      <c r="I161" s="193"/>
      <c r="J161" s="193"/>
      <c r="K161" s="193"/>
      <c r="L161" s="193"/>
      <c r="M161" s="193"/>
      <c r="N161" s="193"/>
      <c r="O161" s="193"/>
      <c r="P161" s="193"/>
      <c r="Q161" s="193"/>
      <c r="R161" s="193"/>
      <c r="S161" s="193"/>
      <c r="T161" s="193"/>
      <c r="U161" s="193"/>
      <c r="V161" s="193"/>
      <c r="W161" s="193"/>
      <c r="X161" s="193"/>
      <c r="Y161" s="193"/>
    </row>
    <row r="162" spans="6:25" s="146" customFormat="1" x14ac:dyDescent="0.2">
      <c r="F162" s="192"/>
      <c r="I162" s="193"/>
      <c r="J162" s="193"/>
      <c r="K162" s="193"/>
      <c r="L162" s="193"/>
      <c r="M162" s="193"/>
      <c r="N162" s="193"/>
      <c r="O162" s="193"/>
      <c r="P162" s="193"/>
      <c r="Q162" s="193"/>
      <c r="R162" s="193"/>
      <c r="S162" s="193"/>
      <c r="T162" s="193"/>
      <c r="U162" s="193"/>
      <c r="V162" s="193"/>
      <c r="W162" s="193"/>
      <c r="X162" s="193"/>
      <c r="Y162" s="193"/>
    </row>
    <row r="163" spans="6:25" s="146" customFormat="1" x14ac:dyDescent="0.2">
      <c r="F163" s="192"/>
      <c r="I163" s="193"/>
      <c r="J163" s="193"/>
      <c r="K163" s="193"/>
      <c r="L163" s="193"/>
      <c r="M163" s="193"/>
      <c r="N163" s="193"/>
      <c r="O163" s="193"/>
      <c r="P163" s="193"/>
      <c r="Q163" s="193"/>
      <c r="R163" s="193"/>
      <c r="S163" s="193"/>
      <c r="T163" s="193"/>
      <c r="U163" s="193"/>
      <c r="V163" s="193"/>
      <c r="W163" s="193"/>
      <c r="X163" s="193"/>
      <c r="Y163" s="193"/>
    </row>
    <row r="164" spans="6:25" s="146" customFormat="1" x14ac:dyDescent="0.2">
      <c r="F164" s="192"/>
      <c r="I164" s="193"/>
      <c r="J164" s="193"/>
      <c r="K164" s="193"/>
      <c r="L164" s="193"/>
      <c r="M164" s="193"/>
      <c r="N164" s="193"/>
      <c r="O164" s="193"/>
      <c r="P164" s="193"/>
      <c r="Q164" s="193"/>
      <c r="R164" s="193"/>
      <c r="S164" s="193"/>
      <c r="T164" s="193"/>
      <c r="U164" s="193"/>
      <c r="V164" s="193"/>
      <c r="W164" s="193"/>
      <c r="X164" s="193"/>
      <c r="Y164" s="193"/>
    </row>
    <row r="165" spans="6:25" s="146" customFormat="1" x14ac:dyDescent="0.2">
      <c r="F165" s="192"/>
      <c r="I165" s="193"/>
      <c r="J165" s="193"/>
      <c r="K165" s="193"/>
      <c r="L165" s="193"/>
      <c r="M165" s="193"/>
      <c r="N165" s="193"/>
      <c r="O165" s="193"/>
      <c r="P165" s="193"/>
      <c r="Q165" s="193"/>
      <c r="R165" s="193"/>
      <c r="S165" s="193"/>
      <c r="T165" s="193"/>
      <c r="U165" s="193"/>
      <c r="V165" s="193"/>
      <c r="W165" s="193"/>
      <c r="X165" s="193"/>
      <c r="Y165" s="193"/>
    </row>
    <row r="166" spans="6:25" s="146" customFormat="1" x14ac:dyDescent="0.2">
      <c r="F166" s="192"/>
      <c r="I166" s="193"/>
      <c r="J166" s="193"/>
      <c r="K166" s="193"/>
      <c r="L166" s="193"/>
      <c r="M166" s="193"/>
      <c r="N166" s="193"/>
      <c r="O166" s="193"/>
      <c r="P166" s="193"/>
      <c r="Q166" s="193"/>
      <c r="R166" s="193"/>
      <c r="S166" s="193"/>
      <c r="T166" s="193"/>
      <c r="U166" s="193"/>
      <c r="V166" s="193"/>
      <c r="W166" s="193"/>
      <c r="X166" s="193"/>
      <c r="Y166" s="193"/>
    </row>
    <row r="167" spans="6:25" s="146" customFormat="1" x14ac:dyDescent="0.2">
      <c r="F167" s="192"/>
      <c r="I167" s="193"/>
      <c r="J167" s="193"/>
      <c r="K167" s="193"/>
      <c r="L167" s="193"/>
      <c r="M167" s="193"/>
      <c r="N167" s="193"/>
      <c r="O167" s="193"/>
      <c r="P167" s="193"/>
      <c r="Q167" s="193"/>
      <c r="R167" s="193"/>
      <c r="S167" s="193"/>
      <c r="T167" s="193"/>
      <c r="U167" s="193"/>
      <c r="V167" s="193"/>
      <c r="W167" s="193"/>
      <c r="X167" s="193"/>
      <c r="Y167" s="193"/>
    </row>
    <row r="168" spans="6:25" s="146" customFormat="1" x14ac:dyDescent="0.2">
      <c r="F168" s="192"/>
      <c r="I168" s="193"/>
      <c r="J168" s="193"/>
      <c r="K168" s="193"/>
      <c r="L168" s="193"/>
      <c r="M168" s="193"/>
      <c r="N168" s="193"/>
      <c r="O168" s="193"/>
      <c r="P168" s="193"/>
      <c r="Q168" s="193"/>
      <c r="R168" s="193"/>
      <c r="S168" s="193"/>
      <c r="T168" s="193"/>
      <c r="U168" s="193"/>
      <c r="V168" s="193"/>
      <c r="W168" s="193"/>
      <c r="X168" s="193"/>
      <c r="Y168" s="193"/>
    </row>
    <row r="169" spans="6:25" s="146" customFormat="1" x14ac:dyDescent="0.2">
      <c r="F169" s="192"/>
      <c r="I169" s="193"/>
      <c r="J169" s="193"/>
      <c r="K169" s="193"/>
      <c r="L169" s="193"/>
      <c r="M169" s="193"/>
      <c r="N169" s="193"/>
      <c r="O169" s="193"/>
      <c r="P169" s="193"/>
      <c r="Q169" s="193"/>
      <c r="R169" s="193"/>
      <c r="S169" s="193"/>
      <c r="T169" s="193"/>
      <c r="U169" s="193"/>
      <c r="V169" s="193"/>
      <c r="W169" s="193"/>
      <c r="X169" s="193"/>
      <c r="Y169" s="193"/>
    </row>
    <row r="170" spans="6:25" s="146" customFormat="1" x14ac:dyDescent="0.2">
      <c r="F170" s="192"/>
      <c r="I170" s="193"/>
      <c r="J170" s="193"/>
      <c r="K170" s="193"/>
      <c r="L170" s="193"/>
      <c r="M170" s="193"/>
      <c r="N170" s="193"/>
      <c r="O170" s="193"/>
      <c r="P170" s="193"/>
      <c r="Q170" s="193"/>
      <c r="R170" s="193"/>
      <c r="S170" s="193"/>
      <c r="T170" s="193"/>
      <c r="U170" s="193"/>
      <c r="V170" s="193"/>
      <c r="W170" s="193"/>
      <c r="X170" s="193"/>
      <c r="Y170" s="193"/>
    </row>
    <row r="171" spans="6:25" s="146" customFormat="1" x14ac:dyDescent="0.2">
      <c r="F171" s="192"/>
      <c r="I171" s="193"/>
      <c r="J171" s="193"/>
      <c r="K171" s="193"/>
      <c r="L171" s="193"/>
      <c r="M171" s="193"/>
      <c r="N171" s="193"/>
      <c r="O171" s="193"/>
      <c r="P171" s="193"/>
      <c r="Q171" s="193"/>
      <c r="R171" s="193"/>
      <c r="S171" s="193"/>
      <c r="T171" s="193"/>
      <c r="U171" s="193"/>
      <c r="V171" s="193"/>
      <c r="W171" s="193"/>
      <c r="X171" s="193"/>
      <c r="Y171" s="193"/>
    </row>
    <row r="172" spans="6:25" s="146" customFormat="1" x14ac:dyDescent="0.2">
      <c r="F172" s="192"/>
      <c r="I172" s="193"/>
      <c r="J172" s="193"/>
      <c r="K172" s="193"/>
      <c r="L172" s="193"/>
      <c r="M172" s="193"/>
      <c r="N172" s="193"/>
      <c r="O172" s="193"/>
      <c r="P172" s="193"/>
      <c r="Q172" s="193"/>
      <c r="R172" s="193"/>
      <c r="S172" s="193"/>
      <c r="T172" s="193"/>
      <c r="U172" s="193"/>
      <c r="V172" s="193"/>
      <c r="W172" s="193"/>
      <c r="X172" s="193"/>
      <c r="Y172" s="193"/>
    </row>
    <row r="173" spans="6:25" s="146" customFormat="1" x14ac:dyDescent="0.2">
      <c r="F173" s="192"/>
      <c r="I173" s="193"/>
      <c r="J173" s="193"/>
      <c r="K173" s="193"/>
      <c r="L173" s="193"/>
      <c r="M173" s="193"/>
      <c r="N173" s="193"/>
      <c r="O173" s="193"/>
      <c r="P173" s="193"/>
      <c r="Q173" s="193"/>
      <c r="R173" s="193"/>
      <c r="S173" s="193"/>
      <c r="T173" s="193"/>
      <c r="U173" s="193"/>
      <c r="V173" s="193"/>
      <c r="W173" s="193"/>
      <c r="X173" s="193"/>
      <c r="Y173" s="193"/>
    </row>
    <row r="174" spans="6:25" s="146" customFormat="1" x14ac:dyDescent="0.2">
      <c r="F174" s="192"/>
      <c r="I174" s="193"/>
      <c r="J174" s="193"/>
      <c r="K174" s="193"/>
      <c r="L174" s="193"/>
      <c r="M174" s="193"/>
      <c r="N174" s="193"/>
      <c r="O174" s="193"/>
      <c r="P174" s="193"/>
      <c r="Q174" s="193"/>
      <c r="R174" s="193"/>
      <c r="S174" s="193"/>
      <c r="T174" s="193"/>
      <c r="U174" s="193"/>
      <c r="V174" s="193"/>
      <c r="W174" s="193"/>
      <c r="X174" s="193"/>
      <c r="Y174" s="193"/>
    </row>
    <row r="175" spans="6:25" s="146" customFormat="1" x14ac:dyDescent="0.2">
      <c r="F175" s="192"/>
      <c r="I175" s="193"/>
      <c r="J175" s="193"/>
      <c r="K175" s="193"/>
      <c r="L175" s="193"/>
      <c r="M175" s="193"/>
      <c r="N175" s="193"/>
      <c r="O175" s="193"/>
      <c r="P175" s="193"/>
      <c r="Q175" s="193"/>
      <c r="R175" s="193"/>
      <c r="S175" s="193"/>
      <c r="T175" s="193"/>
      <c r="U175" s="193"/>
      <c r="V175" s="193"/>
      <c r="W175" s="193"/>
      <c r="X175" s="193"/>
      <c r="Y175" s="193"/>
    </row>
    <row r="176" spans="6:25" s="146" customFormat="1" x14ac:dyDescent="0.2">
      <c r="F176" s="192"/>
      <c r="I176" s="193"/>
      <c r="J176" s="193"/>
      <c r="K176" s="193"/>
      <c r="L176" s="193"/>
      <c r="M176" s="193"/>
      <c r="N176" s="193"/>
      <c r="O176" s="193"/>
      <c r="P176" s="193"/>
      <c r="Q176" s="193"/>
      <c r="R176" s="193"/>
      <c r="S176" s="193"/>
      <c r="T176" s="193"/>
      <c r="U176" s="193"/>
      <c r="V176" s="193"/>
      <c r="W176" s="193"/>
      <c r="X176" s="193"/>
      <c r="Y176" s="193"/>
    </row>
    <row r="177" spans="6:25" s="146" customFormat="1" x14ac:dyDescent="0.2">
      <c r="F177" s="192"/>
      <c r="I177" s="193"/>
      <c r="J177" s="193"/>
      <c r="K177" s="193"/>
      <c r="L177" s="193"/>
      <c r="M177" s="193"/>
      <c r="N177" s="193"/>
      <c r="O177" s="193"/>
      <c r="P177" s="193"/>
      <c r="Q177" s="193"/>
      <c r="R177" s="193"/>
      <c r="S177" s="193"/>
      <c r="T177" s="193"/>
      <c r="U177" s="193"/>
      <c r="V177" s="193"/>
      <c r="W177" s="193"/>
      <c r="X177" s="193"/>
      <c r="Y177" s="193"/>
    </row>
    <row r="178" spans="6:25" s="146" customFormat="1" x14ac:dyDescent="0.2">
      <c r="F178" s="192"/>
      <c r="I178" s="193"/>
      <c r="J178" s="193"/>
      <c r="K178" s="193"/>
      <c r="L178" s="193"/>
      <c r="M178" s="193"/>
      <c r="N178" s="193"/>
      <c r="O178" s="193"/>
      <c r="P178" s="193"/>
      <c r="Q178" s="193"/>
      <c r="R178" s="193"/>
      <c r="S178" s="193"/>
      <c r="T178" s="193"/>
      <c r="U178" s="193"/>
      <c r="V178" s="193"/>
      <c r="W178" s="193"/>
      <c r="X178" s="193"/>
      <c r="Y178" s="193"/>
    </row>
    <row r="179" spans="6:25" s="146" customFormat="1" x14ac:dyDescent="0.2">
      <c r="F179" s="192"/>
      <c r="I179" s="193"/>
      <c r="J179" s="193"/>
      <c r="K179" s="193"/>
      <c r="L179" s="193"/>
      <c r="M179" s="193"/>
      <c r="N179" s="193"/>
      <c r="O179" s="193"/>
      <c r="P179" s="193"/>
      <c r="Q179" s="193"/>
      <c r="R179" s="193"/>
      <c r="S179" s="193"/>
      <c r="T179" s="193"/>
      <c r="U179" s="193"/>
      <c r="V179" s="193"/>
      <c r="W179" s="193"/>
      <c r="X179" s="193"/>
      <c r="Y179" s="193"/>
    </row>
    <row r="180" spans="6:25" s="146" customFormat="1" x14ac:dyDescent="0.2">
      <c r="F180" s="192"/>
      <c r="I180" s="193"/>
      <c r="J180" s="193"/>
      <c r="K180" s="193"/>
      <c r="L180" s="193"/>
      <c r="M180" s="193"/>
      <c r="N180" s="193"/>
      <c r="O180" s="193"/>
      <c r="P180" s="193"/>
      <c r="Q180" s="193"/>
      <c r="R180" s="193"/>
      <c r="S180" s="193"/>
      <c r="T180" s="193"/>
      <c r="U180" s="193"/>
      <c r="V180" s="193"/>
      <c r="W180" s="193"/>
      <c r="X180" s="193"/>
      <c r="Y180" s="193"/>
    </row>
    <row r="181" spans="6:25" s="146" customFormat="1" x14ac:dyDescent="0.2">
      <c r="F181" s="192"/>
      <c r="I181" s="193"/>
      <c r="J181" s="193"/>
      <c r="K181" s="193"/>
      <c r="L181" s="193"/>
      <c r="M181" s="193"/>
      <c r="N181" s="193"/>
      <c r="O181" s="193"/>
      <c r="P181" s="193"/>
      <c r="Q181" s="193"/>
      <c r="R181" s="193"/>
      <c r="S181" s="193"/>
      <c r="T181" s="193"/>
      <c r="U181" s="193"/>
      <c r="V181" s="193"/>
      <c r="W181" s="193"/>
      <c r="X181" s="193"/>
      <c r="Y181" s="193"/>
    </row>
    <row r="182" spans="6:25" s="146" customFormat="1" x14ac:dyDescent="0.2">
      <c r="F182" s="192"/>
      <c r="I182" s="193"/>
      <c r="J182" s="193"/>
      <c r="K182" s="193"/>
      <c r="L182" s="193"/>
      <c r="M182" s="193"/>
      <c r="N182" s="193"/>
      <c r="O182" s="193"/>
      <c r="P182" s="193"/>
      <c r="Q182" s="193"/>
      <c r="R182" s="193"/>
      <c r="S182" s="193"/>
      <c r="T182" s="193"/>
      <c r="U182" s="193"/>
      <c r="V182" s="193"/>
      <c r="W182" s="193"/>
      <c r="X182" s="193"/>
      <c r="Y182" s="193"/>
    </row>
    <row r="183" spans="6:25" s="146" customFormat="1" x14ac:dyDescent="0.2">
      <c r="F183" s="192"/>
      <c r="I183" s="193"/>
      <c r="J183" s="193"/>
      <c r="K183" s="193"/>
      <c r="L183" s="193"/>
      <c r="M183" s="193"/>
      <c r="N183" s="193"/>
      <c r="O183" s="193"/>
      <c r="P183" s="193"/>
      <c r="Q183" s="193"/>
      <c r="R183" s="193"/>
      <c r="S183" s="193"/>
      <c r="T183" s="193"/>
      <c r="U183" s="193"/>
      <c r="V183" s="193"/>
      <c r="W183" s="193"/>
      <c r="X183" s="193"/>
      <c r="Y183" s="193"/>
    </row>
    <row r="184" spans="6:25" s="146" customFormat="1" x14ac:dyDescent="0.2">
      <c r="F184" s="192"/>
      <c r="I184" s="193"/>
      <c r="J184" s="193"/>
      <c r="K184" s="193"/>
      <c r="L184" s="193"/>
      <c r="M184" s="193"/>
      <c r="N184" s="193"/>
      <c r="O184" s="193"/>
      <c r="P184" s="193"/>
      <c r="Q184" s="193"/>
      <c r="R184" s="193"/>
      <c r="S184" s="193"/>
      <c r="T184" s="193"/>
      <c r="U184" s="193"/>
      <c r="V184" s="193"/>
      <c r="W184" s="193"/>
      <c r="X184" s="193"/>
      <c r="Y184" s="193"/>
    </row>
    <row r="185" spans="6:25" s="146" customFormat="1" x14ac:dyDescent="0.2">
      <c r="F185" s="192"/>
      <c r="I185" s="193"/>
      <c r="J185" s="193"/>
      <c r="K185" s="193"/>
      <c r="L185" s="193"/>
      <c r="M185" s="193"/>
      <c r="N185" s="193"/>
      <c r="O185" s="193"/>
      <c r="P185" s="193"/>
      <c r="Q185" s="193"/>
      <c r="R185" s="193"/>
      <c r="S185" s="193"/>
      <c r="T185" s="193"/>
      <c r="U185" s="193"/>
      <c r="V185" s="193"/>
      <c r="W185" s="193"/>
      <c r="X185" s="193"/>
      <c r="Y185" s="193"/>
    </row>
    <row r="186" spans="6:25" s="146" customFormat="1" x14ac:dyDescent="0.2">
      <c r="F186" s="192"/>
      <c r="I186" s="193"/>
      <c r="J186" s="193"/>
      <c r="K186" s="193"/>
      <c r="L186" s="193"/>
      <c r="M186" s="193"/>
      <c r="N186" s="193"/>
      <c r="O186" s="193"/>
      <c r="P186" s="193"/>
      <c r="Q186" s="193"/>
      <c r="R186" s="193"/>
      <c r="S186" s="193"/>
      <c r="T186" s="193"/>
      <c r="U186" s="193"/>
      <c r="V186" s="193"/>
      <c r="W186" s="193"/>
      <c r="X186" s="193"/>
      <c r="Y186" s="193"/>
    </row>
    <row r="187" spans="6:25" s="146" customFormat="1" x14ac:dyDescent="0.2">
      <c r="F187" s="192"/>
      <c r="I187" s="193"/>
      <c r="J187" s="193"/>
      <c r="K187" s="193"/>
      <c r="L187" s="193"/>
      <c r="M187" s="193"/>
      <c r="N187" s="193"/>
      <c r="O187" s="193"/>
      <c r="P187" s="193"/>
      <c r="Q187" s="193"/>
      <c r="R187" s="193"/>
      <c r="S187" s="193"/>
      <c r="T187" s="193"/>
      <c r="U187" s="193"/>
      <c r="V187" s="193"/>
      <c r="W187" s="193"/>
      <c r="X187" s="193"/>
      <c r="Y187" s="193"/>
    </row>
    <row r="188" spans="6:25" s="146" customFormat="1" x14ac:dyDescent="0.2">
      <c r="F188" s="192"/>
      <c r="I188" s="193"/>
      <c r="J188" s="193"/>
      <c r="K188" s="193"/>
      <c r="L188" s="193"/>
      <c r="M188" s="193"/>
      <c r="N188" s="193"/>
      <c r="O188" s="193"/>
      <c r="P188" s="193"/>
      <c r="Q188" s="193"/>
      <c r="R188" s="193"/>
      <c r="S188" s="193"/>
      <c r="T188" s="193"/>
      <c r="U188" s="193"/>
      <c r="V188" s="193"/>
      <c r="W188" s="193"/>
      <c r="X188" s="193"/>
      <c r="Y188" s="193"/>
    </row>
    <row r="189" spans="6:25" s="146" customFormat="1" x14ac:dyDescent="0.2">
      <c r="F189" s="192"/>
      <c r="I189" s="193"/>
      <c r="J189" s="193"/>
      <c r="K189" s="193"/>
      <c r="L189" s="193"/>
      <c r="M189" s="193"/>
      <c r="N189" s="193"/>
      <c r="O189" s="193"/>
      <c r="P189" s="193"/>
      <c r="Q189" s="193"/>
      <c r="R189" s="193"/>
      <c r="S189" s="193"/>
      <c r="T189" s="193"/>
      <c r="U189" s="193"/>
      <c r="V189" s="193"/>
      <c r="W189" s="193"/>
      <c r="X189" s="193"/>
      <c r="Y189" s="193"/>
    </row>
    <row r="190" spans="6:25" s="146" customFormat="1" x14ac:dyDescent="0.2">
      <c r="F190" s="192"/>
      <c r="I190" s="193"/>
      <c r="J190" s="193"/>
      <c r="K190" s="193"/>
      <c r="L190" s="193"/>
      <c r="M190" s="193"/>
      <c r="N190" s="193"/>
      <c r="O190" s="193"/>
      <c r="P190" s="193"/>
      <c r="Q190" s="193"/>
      <c r="R190" s="193"/>
      <c r="S190" s="193"/>
      <c r="T190" s="193"/>
      <c r="U190" s="193"/>
      <c r="V190" s="193"/>
      <c r="W190" s="193"/>
      <c r="X190" s="193"/>
      <c r="Y190" s="193"/>
    </row>
    <row r="191" spans="6:25" s="146" customFormat="1" x14ac:dyDescent="0.2">
      <c r="F191" s="192"/>
      <c r="I191" s="193"/>
      <c r="J191" s="193"/>
      <c r="K191" s="193"/>
      <c r="L191" s="193"/>
      <c r="M191" s="193"/>
      <c r="N191" s="193"/>
      <c r="O191" s="193"/>
      <c r="P191" s="193"/>
      <c r="Q191" s="193"/>
      <c r="R191" s="193"/>
      <c r="S191" s="193"/>
      <c r="T191" s="193"/>
      <c r="U191" s="193"/>
      <c r="V191" s="193"/>
      <c r="W191" s="193"/>
      <c r="X191" s="193"/>
      <c r="Y191" s="193"/>
    </row>
    <row r="192" spans="6:25" s="146" customFormat="1" x14ac:dyDescent="0.2">
      <c r="F192" s="192"/>
      <c r="I192" s="193"/>
      <c r="J192" s="193"/>
      <c r="K192" s="193"/>
      <c r="L192" s="193"/>
      <c r="M192" s="193"/>
      <c r="N192" s="193"/>
      <c r="O192" s="193"/>
      <c r="P192" s="193"/>
      <c r="Q192" s="193"/>
      <c r="R192" s="193"/>
      <c r="S192" s="193"/>
      <c r="T192" s="193"/>
      <c r="U192" s="193"/>
      <c r="V192" s="193"/>
      <c r="W192" s="193"/>
      <c r="X192" s="193"/>
      <c r="Y192" s="193"/>
    </row>
    <row r="193" spans="6:25" s="146" customFormat="1" x14ac:dyDescent="0.2">
      <c r="F193" s="192"/>
      <c r="I193" s="193"/>
      <c r="J193" s="193"/>
      <c r="K193" s="193"/>
      <c r="L193" s="193"/>
      <c r="M193" s="193"/>
      <c r="N193" s="193"/>
      <c r="O193" s="193"/>
      <c r="P193" s="193"/>
      <c r="Q193" s="193"/>
      <c r="R193" s="193"/>
      <c r="S193" s="193"/>
      <c r="T193" s="193"/>
      <c r="U193" s="193"/>
      <c r="V193" s="193"/>
      <c r="W193" s="193"/>
      <c r="X193" s="193"/>
      <c r="Y193" s="193"/>
    </row>
    <row r="194" spans="6:25" s="146" customFormat="1" x14ac:dyDescent="0.2">
      <c r="F194" s="192"/>
      <c r="I194" s="193"/>
      <c r="J194" s="193"/>
      <c r="K194" s="193"/>
      <c r="L194" s="193"/>
      <c r="M194" s="193"/>
      <c r="N194" s="193"/>
      <c r="O194" s="193"/>
      <c r="P194" s="193"/>
      <c r="Q194" s="193"/>
      <c r="R194" s="193"/>
      <c r="S194" s="193"/>
      <c r="T194" s="193"/>
      <c r="U194" s="193"/>
      <c r="V194" s="193"/>
      <c r="W194" s="193"/>
      <c r="X194" s="193"/>
      <c r="Y194" s="193"/>
    </row>
    <row r="195" spans="6:25" s="146" customFormat="1" x14ac:dyDescent="0.2">
      <c r="F195" s="192"/>
      <c r="I195" s="193"/>
      <c r="J195" s="193"/>
      <c r="K195" s="193"/>
      <c r="L195" s="193"/>
      <c r="M195" s="193"/>
      <c r="N195" s="193"/>
      <c r="O195" s="193"/>
      <c r="P195" s="193"/>
      <c r="Q195" s="193"/>
      <c r="R195" s="193"/>
      <c r="S195" s="193"/>
      <c r="T195" s="193"/>
      <c r="U195" s="193"/>
      <c r="V195" s="193"/>
      <c r="W195" s="193"/>
      <c r="X195" s="193"/>
      <c r="Y195" s="193"/>
    </row>
    <row r="196" spans="6:25" s="146" customFormat="1" x14ac:dyDescent="0.2">
      <c r="F196" s="192"/>
      <c r="I196" s="193"/>
      <c r="J196" s="193"/>
      <c r="K196" s="193"/>
      <c r="L196" s="193"/>
      <c r="M196" s="193"/>
      <c r="N196" s="193"/>
      <c r="O196" s="193"/>
      <c r="P196" s="193"/>
      <c r="Q196" s="193"/>
      <c r="R196" s="193"/>
      <c r="S196" s="193"/>
      <c r="T196" s="193"/>
      <c r="U196" s="193"/>
      <c r="V196" s="193"/>
      <c r="W196" s="193"/>
      <c r="X196" s="193"/>
      <c r="Y196" s="193"/>
    </row>
    <row r="197" spans="6:25" s="146" customFormat="1" x14ac:dyDescent="0.2">
      <c r="F197" s="192"/>
      <c r="I197" s="193"/>
      <c r="J197" s="193"/>
      <c r="K197" s="193"/>
      <c r="L197" s="193"/>
      <c r="M197" s="193"/>
      <c r="N197" s="193"/>
      <c r="O197" s="193"/>
      <c r="P197" s="193"/>
      <c r="Q197" s="193"/>
      <c r="R197" s="193"/>
      <c r="S197" s="193"/>
      <c r="T197" s="193"/>
      <c r="U197" s="193"/>
      <c r="V197" s="193"/>
      <c r="W197" s="193"/>
      <c r="X197" s="193"/>
      <c r="Y197" s="193"/>
    </row>
    <row r="198" spans="6:25" s="146" customFormat="1" x14ac:dyDescent="0.2">
      <c r="F198" s="192"/>
      <c r="I198" s="193"/>
      <c r="J198" s="193"/>
      <c r="K198" s="193"/>
      <c r="L198" s="193"/>
      <c r="M198" s="193"/>
      <c r="N198" s="193"/>
      <c r="O198" s="193"/>
      <c r="P198" s="193"/>
      <c r="Q198" s="193"/>
      <c r="R198" s="193"/>
      <c r="S198" s="193"/>
      <c r="T198" s="193"/>
      <c r="U198" s="193"/>
      <c r="V198" s="193"/>
      <c r="W198" s="193"/>
      <c r="X198" s="193"/>
      <c r="Y198" s="193"/>
    </row>
    <row r="199" spans="6:25" s="146" customFormat="1" x14ac:dyDescent="0.2">
      <c r="F199" s="192"/>
      <c r="I199" s="193"/>
      <c r="J199" s="193"/>
      <c r="K199" s="193"/>
      <c r="L199" s="193"/>
      <c r="M199" s="193"/>
      <c r="N199" s="193"/>
      <c r="O199" s="193"/>
      <c r="P199" s="193"/>
      <c r="Q199" s="193"/>
      <c r="R199" s="193"/>
      <c r="S199" s="193"/>
      <c r="T199" s="193"/>
      <c r="U199" s="193"/>
      <c r="V199" s="193"/>
      <c r="W199" s="193"/>
      <c r="X199" s="193"/>
      <c r="Y199" s="193"/>
    </row>
    <row r="200" spans="6:25" s="146" customFormat="1" x14ac:dyDescent="0.2">
      <c r="F200" s="192"/>
      <c r="I200" s="193"/>
      <c r="J200" s="193"/>
      <c r="K200" s="193"/>
      <c r="L200" s="193"/>
      <c r="M200" s="193"/>
      <c r="N200" s="193"/>
      <c r="O200" s="193"/>
      <c r="P200" s="193"/>
      <c r="Q200" s="193"/>
      <c r="R200" s="193"/>
      <c r="S200" s="193"/>
      <c r="T200" s="193"/>
      <c r="U200" s="193"/>
      <c r="V200" s="193"/>
      <c r="W200" s="193"/>
      <c r="X200" s="193"/>
      <c r="Y200" s="193"/>
    </row>
    <row r="201" spans="6:25" s="146" customFormat="1" x14ac:dyDescent="0.2">
      <c r="F201" s="192"/>
      <c r="I201" s="193"/>
      <c r="J201" s="193"/>
      <c r="K201" s="193"/>
      <c r="L201" s="193"/>
      <c r="M201" s="193"/>
      <c r="N201" s="193"/>
      <c r="O201" s="193"/>
      <c r="P201" s="193"/>
      <c r="Q201" s="193"/>
      <c r="R201" s="193"/>
      <c r="S201" s="193"/>
      <c r="T201" s="193"/>
      <c r="U201" s="193"/>
      <c r="V201" s="193"/>
      <c r="W201" s="193"/>
      <c r="X201" s="193"/>
      <c r="Y201" s="193"/>
    </row>
    <row r="202" spans="6:25" s="146" customFormat="1" x14ac:dyDescent="0.2">
      <c r="F202" s="192"/>
      <c r="I202" s="193"/>
      <c r="J202" s="193"/>
      <c r="K202" s="193"/>
      <c r="L202" s="193"/>
      <c r="M202" s="193"/>
      <c r="N202" s="193"/>
      <c r="O202" s="193"/>
      <c r="P202" s="193"/>
      <c r="Q202" s="193"/>
      <c r="R202" s="193"/>
      <c r="S202" s="193"/>
      <c r="T202" s="193"/>
      <c r="U202" s="193"/>
      <c r="V202" s="193"/>
      <c r="W202" s="193"/>
      <c r="X202" s="193"/>
      <c r="Y202" s="193"/>
    </row>
    <row r="203" spans="6:25" s="146" customFormat="1" x14ac:dyDescent="0.2">
      <c r="F203" s="192"/>
      <c r="I203" s="193"/>
      <c r="J203" s="193"/>
      <c r="K203" s="193"/>
      <c r="L203" s="193"/>
      <c r="M203" s="193"/>
      <c r="N203" s="193"/>
      <c r="O203" s="193"/>
      <c r="P203" s="193"/>
      <c r="Q203" s="193"/>
      <c r="R203" s="193"/>
      <c r="S203" s="193"/>
      <c r="T203" s="193"/>
      <c r="U203" s="193"/>
      <c r="V203" s="193"/>
      <c r="W203" s="193"/>
      <c r="X203" s="193"/>
      <c r="Y203" s="193"/>
    </row>
    <row r="204" spans="6:25" s="146" customFormat="1" x14ac:dyDescent="0.2">
      <c r="F204" s="192"/>
      <c r="I204" s="193"/>
      <c r="J204" s="193"/>
      <c r="K204" s="193"/>
      <c r="L204" s="193"/>
      <c r="M204" s="193"/>
      <c r="N204" s="193"/>
      <c r="O204" s="193"/>
      <c r="P204" s="193"/>
      <c r="Q204" s="193"/>
      <c r="R204" s="193"/>
      <c r="S204" s="193"/>
      <c r="T204" s="193"/>
      <c r="U204" s="193"/>
      <c r="V204" s="193"/>
      <c r="W204" s="193"/>
      <c r="X204" s="193"/>
      <c r="Y204" s="193"/>
    </row>
    <row r="205" spans="6:25" s="146" customFormat="1" x14ac:dyDescent="0.2">
      <c r="F205" s="192"/>
      <c r="I205" s="193"/>
      <c r="J205" s="193"/>
      <c r="K205" s="193"/>
      <c r="L205" s="193"/>
      <c r="M205" s="193"/>
      <c r="N205" s="193"/>
      <c r="O205" s="193"/>
      <c r="P205" s="193"/>
      <c r="Q205" s="193"/>
      <c r="R205" s="193"/>
      <c r="S205" s="193"/>
      <c r="T205" s="193"/>
      <c r="U205" s="193"/>
      <c r="V205" s="193"/>
      <c r="W205" s="193"/>
      <c r="X205" s="193"/>
      <c r="Y205" s="193"/>
    </row>
    <row r="206" spans="6:25" s="146" customFormat="1" x14ac:dyDescent="0.2">
      <c r="F206" s="192"/>
      <c r="I206" s="193"/>
      <c r="J206" s="193"/>
      <c r="K206" s="193"/>
      <c r="L206" s="193"/>
      <c r="M206" s="193"/>
      <c r="N206" s="193"/>
      <c r="O206" s="193"/>
      <c r="P206" s="193"/>
      <c r="Q206" s="193"/>
      <c r="R206" s="193"/>
      <c r="S206" s="193"/>
      <c r="T206" s="193"/>
      <c r="U206" s="193"/>
      <c r="V206" s="193"/>
      <c r="W206" s="193"/>
      <c r="X206" s="193"/>
      <c r="Y206" s="193"/>
    </row>
    <row r="207" spans="6:25" s="146" customFormat="1" x14ac:dyDescent="0.2">
      <c r="F207" s="192"/>
      <c r="I207" s="193"/>
      <c r="J207" s="193"/>
      <c r="K207" s="193"/>
      <c r="L207" s="193"/>
      <c r="M207" s="193"/>
      <c r="N207" s="193"/>
      <c r="O207" s="193"/>
      <c r="P207" s="193"/>
      <c r="Q207" s="193"/>
      <c r="R207" s="193"/>
      <c r="S207" s="193"/>
      <c r="T207" s="193"/>
      <c r="U207" s="193"/>
      <c r="V207" s="193"/>
      <c r="W207" s="193"/>
      <c r="X207" s="193"/>
      <c r="Y207" s="193"/>
    </row>
    <row r="208" spans="6:25" s="146" customFormat="1" x14ac:dyDescent="0.2">
      <c r="F208" s="192"/>
      <c r="I208" s="193"/>
      <c r="J208" s="193"/>
      <c r="K208" s="193"/>
      <c r="L208" s="193"/>
      <c r="M208" s="193"/>
      <c r="N208" s="193"/>
      <c r="O208" s="193"/>
      <c r="P208" s="193"/>
      <c r="Q208" s="193"/>
      <c r="R208" s="193"/>
      <c r="S208" s="193"/>
      <c r="T208" s="193"/>
      <c r="U208" s="193"/>
      <c r="V208" s="193"/>
      <c r="W208" s="193"/>
      <c r="X208" s="193"/>
      <c r="Y208" s="193"/>
    </row>
    <row r="209" spans="6:25" s="146" customFormat="1" x14ac:dyDescent="0.2">
      <c r="F209" s="192"/>
      <c r="I209" s="193"/>
      <c r="J209" s="193"/>
      <c r="K209" s="193"/>
      <c r="L209" s="193"/>
      <c r="M209" s="193"/>
      <c r="N209" s="193"/>
      <c r="O209" s="193"/>
      <c r="P209" s="193"/>
      <c r="Q209" s="193"/>
      <c r="R209" s="193"/>
      <c r="S209" s="193"/>
      <c r="T209" s="193"/>
      <c r="U209" s="193"/>
      <c r="V209" s="193"/>
      <c r="W209" s="193"/>
      <c r="X209" s="193"/>
      <c r="Y209" s="193"/>
    </row>
    <row r="210" spans="6:25" s="146" customFormat="1" x14ac:dyDescent="0.2">
      <c r="F210" s="192"/>
      <c r="I210" s="193"/>
      <c r="J210" s="193"/>
      <c r="K210" s="193"/>
      <c r="L210" s="193"/>
      <c r="M210" s="193"/>
      <c r="N210" s="193"/>
      <c r="O210" s="193"/>
      <c r="P210" s="193"/>
      <c r="Q210" s="193"/>
      <c r="R210" s="193"/>
      <c r="S210" s="193"/>
      <c r="T210" s="193"/>
      <c r="U210" s="193"/>
      <c r="V210" s="193"/>
      <c r="W210" s="193"/>
      <c r="X210" s="193"/>
      <c r="Y210" s="193"/>
    </row>
    <row r="211" spans="6:25" s="146" customFormat="1" x14ac:dyDescent="0.2">
      <c r="F211" s="192"/>
      <c r="I211" s="193"/>
      <c r="J211" s="193"/>
      <c r="K211" s="193"/>
      <c r="L211" s="193"/>
      <c r="M211" s="193"/>
      <c r="N211" s="193"/>
      <c r="O211" s="193"/>
      <c r="P211" s="193"/>
      <c r="Q211" s="193"/>
      <c r="R211" s="193"/>
      <c r="S211" s="193"/>
      <c r="T211" s="193"/>
      <c r="U211" s="193"/>
      <c r="V211" s="193"/>
      <c r="W211" s="193"/>
      <c r="X211" s="193"/>
      <c r="Y211" s="193"/>
    </row>
    <row r="212" spans="6:25" s="146" customFormat="1" x14ac:dyDescent="0.2">
      <c r="F212" s="192"/>
      <c r="I212" s="193"/>
      <c r="J212" s="193"/>
      <c r="K212" s="193"/>
      <c r="L212" s="193"/>
      <c r="M212" s="193"/>
      <c r="N212" s="193"/>
      <c r="O212" s="193"/>
      <c r="P212" s="193"/>
      <c r="Q212" s="193"/>
      <c r="R212" s="193"/>
      <c r="S212" s="193"/>
      <c r="T212" s="193"/>
      <c r="U212" s="193"/>
      <c r="V212" s="193"/>
      <c r="W212" s="193"/>
      <c r="X212" s="193"/>
      <c r="Y212" s="193"/>
    </row>
    <row r="213" spans="6:25" s="146" customFormat="1" x14ac:dyDescent="0.2">
      <c r="F213" s="192"/>
      <c r="I213" s="193"/>
      <c r="J213" s="193"/>
      <c r="K213" s="193"/>
      <c r="L213" s="193"/>
      <c r="M213" s="193"/>
      <c r="N213" s="193"/>
      <c r="O213" s="193"/>
      <c r="P213" s="193"/>
      <c r="Q213" s="193"/>
      <c r="R213" s="193"/>
      <c r="S213" s="193"/>
      <c r="T213" s="193"/>
      <c r="U213" s="193"/>
      <c r="V213" s="193"/>
      <c r="W213" s="193"/>
      <c r="X213" s="193"/>
      <c r="Y213" s="193"/>
    </row>
    <row r="214" spans="6:25" s="146" customFormat="1" x14ac:dyDescent="0.2">
      <c r="F214" s="192"/>
      <c r="I214" s="193"/>
      <c r="J214" s="193"/>
      <c r="K214" s="193"/>
      <c r="L214" s="193"/>
      <c r="M214" s="193"/>
      <c r="N214" s="193"/>
      <c r="O214" s="193"/>
      <c r="P214" s="193"/>
      <c r="Q214" s="193"/>
      <c r="R214" s="193"/>
      <c r="S214" s="193"/>
      <c r="T214" s="193"/>
      <c r="U214" s="193"/>
      <c r="V214" s="193"/>
      <c r="W214" s="193"/>
      <c r="X214" s="193"/>
      <c r="Y214" s="193"/>
    </row>
    <row r="215" spans="6:25" s="146" customFormat="1" x14ac:dyDescent="0.2">
      <c r="F215" s="192"/>
      <c r="I215" s="193"/>
      <c r="J215" s="193"/>
      <c r="K215" s="193"/>
      <c r="L215" s="193"/>
      <c r="M215" s="193"/>
      <c r="N215" s="193"/>
      <c r="O215" s="193"/>
      <c r="P215" s="193"/>
      <c r="Q215" s="193"/>
      <c r="R215" s="193"/>
      <c r="S215" s="193"/>
      <c r="T215" s="193"/>
      <c r="U215" s="193"/>
      <c r="V215" s="193"/>
      <c r="W215" s="193"/>
      <c r="X215" s="193"/>
      <c r="Y215" s="193"/>
    </row>
    <row r="216" spans="6:25" s="146" customFormat="1" x14ac:dyDescent="0.2">
      <c r="F216" s="192"/>
      <c r="I216" s="193"/>
      <c r="J216" s="193"/>
      <c r="K216" s="193"/>
      <c r="L216" s="193"/>
      <c r="M216" s="193"/>
      <c r="N216" s="193"/>
      <c r="O216" s="193"/>
      <c r="P216" s="193"/>
      <c r="Q216" s="193"/>
      <c r="R216" s="193"/>
      <c r="S216" s="193"/>
      <c r="T216" s="193"/>
      <c r="U216" s="193"/>
      <c r="V216" s="193"/>
      <c r="W216" s="193"/>
      <c r="X216" s="193"/>
      <c r="Y216" s="193"/>
    </row>
    <row r="217" spans="6:25" s="146" customFormat="1" x14ac:dyDescent="0.2">
      <c r="F217" s="192"/>
      <c r="I217" s="193"/>
      <c r="J217" s="193"/>
      <c r="K217" s="193"/>
      <c r="L217" s="193"/>
      <c r="M217" s="193"/>
      <c r="N217" s="193"/>
      <c r="O217" s="193"/>
      <c r="P217" s="193"/>
      <c r="Q217" s="193"/>
      <c r="R217" s="193"/>
      <c r="S217" s="193"/>
      <c r="T217" s="193"/>
      <c r="U217" s="193"/>
      <c r="V217" s="193"/>
      <c r="W217" s="193"/>
      <c r="X217" s="193"/>
      <c r="Y217" s="193"/>
    </row>
    <row r="218" spans="6:25" s="146" customFormat="1" x14ac:dyDescent="0.2">
      <c r="F218" s="192"/>
      <c r="I218" s="193"/>
      <c r="J218" s="193"/>
      <c r="K218" s="193"/>
      <c r="L218" s="193"/>
      <c r="M218" s="193"/>
      <c r="N218" s="193"/>
      <c r="O218" s="193"/>
      <c r="P218" s="193"/>
      <c r="Q218" s="193"/>
      <c r="R218" s="193"/>
      <c r="S218" s="193"/>
      <c r="T218" s="193"/>
      <c r="U218" s="193"/>
      <c r="V218" s="193"/>
      <c r="W218" s="193"/>
      <c r="X218" s="193"/>
      <c r="Y218" s="193"/>
    </row>
    <row r="219" spans="6:25" s="146" customFormat="1" x14ac:dyDescent="0.2">
      <c r="F219" s="192"/>
      <c r="I219" s="193"/>
      <c r="J219" s="193"/>
      <c r="K219" s="193"/>
      <c r="L219" s="193"/>
      <c r="M219" s="193"/>
      <c r="N219" s="193"/>
      <c r="O219" s="193"/>
      <c r="P219" s="193"/>
      <c r="Q219" s="193"/>
      <c r="R219" s="193"/>
      <c r="S219" s="193"/>
      <c r="T219" s="193"/>
      <c r="U219" s="193"/>
      <c r="V219" s="193"/>
      <c r="W219" s="193"/>
      <c r="X219" s="193"/>
      <c r="Y219" s="193"/>
    </row>
    <row r="220" spans="6:25" s="146" customFormat="1" x14ac:dyDescent="0.2">
      <c r="F220" s="192"/>
      <c r="I220" s="193"/>
      <c r="J220" s="193"/>
      <c r="K220" s="193"/>
      <c r="L220" s="193"/>
      <c r="M220" s="193"/>
      <c r="N220" s="193"/>
      <c r="O220" s="193"/>
      <c r="P220" s="193"/>
      <c r="Q220" s="193"/>
      <c r="R220" s="193"/>
      <c r="S220" s="193"/>
      <c r="T220" s="193"/>
      <c r="U220" s="193"/>
      <c r="V220" s="193"/>
      <c r="W220" s="193"/>
      <c r="X220" s="193"/>
      <c r="Y220" s="193"/>
    </row>
    <row r="221" spans="6:25" s="146" customFormat="1" x14ac:dyDescent="0.2">
      <c r="F221" s="192"/>
      <c r="I221" s="193"/>
      <c r="J221" s="193"/>
      <c r="K221" s="193"/>
      <c r="L221" s="193"/>
      <c r="M221" s="193"/>
      <c r="N221" s="193"/>
      <c r="O221" s="193"/>
      <c r="P221" s="193"/>
      <c r="Q221" s="193"/>
      <c r="R221" s="193"/>
      <c r="S221" s="193"/>
      <c r="T221" s="193"/>
      <c r="U221" s="193"/>
      <c r="V221" s="193"/>
      <c r="W221" s="193"/>
      <c r="X221" s="193"/>
      <c r="Y221" s="193"/>
    </row>
    <row r="222" spans="6:25" s="146" customFormat="1" x14ac:dyDescent="0.2">
      <c r="F222" s="192"/>
      <c r="I222" s="193"/>
      <c r="J222" s="193"/>
      <c r="K222" s="193"/>
      <c r="L222" s="193"/>
      <c r="M222" s="193"/>
      <c r="N222" s="193"/>
      <c r="O222" s="193"/>
      <c r="P222" s="193"/>
      <c r="Q222" s="193"/>
      <c r="R222" s="193"/>
      <c r="S222" s="193"/>
      <c r="T222" s="193"/>
      <c r="U222" s="193"/>
      <c r="V222" s="193"/>
      <c r="W222" s="193"/>
      <c r="X222" s="193"/>
      <c r="Y222" s="193"/>
    </row>
    <row r="223" spans="6:25" s="146" customFormat="1" x14ac:dyDescent="0.2">
      <c r="F223" s="192"/>
      <c r="I223" s="193"/>
      <c r="J223" s="193"/>
      <c r="K223" s="193"/>
      <c r="L223" s="193"/>
      <c r="M223" s="193"/>
      <c r="N223" s="193"/>
      <c r="O223" s="193"/>
      <c r="P223" s="193"/>
      <c r="Q223" s="193"/>
      <c r="R223" s="193"/>
      <c r="S223" s="193"/>
      <c r="T223" s="193"/>
      <c r="U223" s="193"/>
      <c r="V223" s="193"/>
      <c r="W223" s="193"/>
      <c r="X223" s="193"/>
      <c r="Y223" s="193"/>
    </row>
    <row r="224" spans="6:25" s="146" customFormat="1" x14ac:dyDescent="0.2">
      <c r="F224" s="192"/>
      <c r="I224" s="193"/>
      <c r="J224" s="193"/>
      <c r="K224" s="193"/>
      <c r="L224" s="193"/>
      <c r="M224" s="193"/>
      <c r="N224" s="193"/>
      <c r="O224" s="193"/>
      <c r="P224" s="193"/>
      <c r="Q224" s="193"/>
      <c r="R224" s="193"/>
      <c r="S224" s="193"/>
      <c r="T224" s="193"/>
      <c r="U224" s="193"/>
      <c r="V224" s="193"/>
      <c r="W224" s="193"/>
      <c r="X224" s="193"/>
      <c r="Y224" s="193"/>
    </row>
    <row r="225" spans="6:25" s="146" customFormat="1" x14ac:dyDescent="0.2">
      <c r="F225" s="192"/>
      <c r="I225" s="193"/>
      <c r="J225" s="193"/>
      <c r="K225" s="193"/>
      <c r="L225" s="193"/>
      <c r="M225" s="193"/>
      <c r="N225" s="193"/>
      <c r="O225" s="193"/>
      <c r="P225" s="193"/>
      <c r="Q225" s="193"/>
      <c r="R225" s="193"/>
      <c r="S225" s="193"/>
      <c r="T225" s="193"/>
      <c r="U225" s="193"/>
      <c r="V225" s="193"/>
      <c r="W225" s="193"/>
      <c r="X225" s="193"/>
      <c r="Y225" s="193"/>
    </row>
    <row r="226" spans="6:25" s="146" customFormat="1" x14ac:dyDescent="0.2">
      <c r="F226" s="192"/>
      <c r="I226" s="193"/>
      <c r="J226" s="193"/>
      <c r="K226" s="193"/>
      <c r="L226" s="193"/>
      <c r="M226" s="193"/>
      <c r="N226" s="193"/>
      <c r="O226" s="193"/>
      <c r="P226" s="193"/>
      <c r="Q226" s="193"/>
      <c r="R226" s="193"/>
      <c r="S226" s="193"/>
      <c r="T226" s="193"/>
      <c r="U226" s="193"/>
      <c r="V226" s="193"/>
      <c r="W226" s="193"/>
      <c r="X226" s="193"/>
      <c r="Y226" s="193"/>
    </row>
    <row r="227" spans="6:25" s="146" customFormat="1" x14ac:dyDescent="0.2">
      <c r="F227" s="192"/>
      <c r="I227" s="193"/>
      <c r="J227" s="193"/>
      <c r="K227" s="193"/>
      <c r="L227" s="193"/>
      <c r="M227" s="193"/>
      <c r="N227" s="193"/>
      <c r="O227" s="193"/>
      <c r="P227" s="193"/>
      <c r="Q227" s="193"/>
      <c r="R227" s="193"/>
      <c r="S227" s="193"/>
      <c r="T227" s="193"/>
      <c r="U227" s="193"/>
      <c r="V227" s="193"/>
      <c r="W227" s="193"/>
      <c r="X227" s="193"/>
      <c r="Y227" s="193"/>
    </row>
    <row r="228" spans="6:25" s="146" customFormat="1" x14ac:dyDescent="0.2">
      <c r="F228" s="192"/>
      <c r="I228" s="193"/>
      <c r="J228" s="193"/>
      <c r="K228" s="193"/>
      <c r="L228" s="193"/>
      <c r="M228" s="193"/>
      <c r="N228" s="193"/>
      <c r="O228" s="193"/>
      <c r="P228" s="193"/>
      <c r="Q228" s="193"/>
      <c r="R228" s="193"/>
      <c r="S228" s="193"/>
      <c r="T228" s="193"/>
      <c r="U228" s="193"/>
      <c r="V228" s="193"/>
      <c r="W228" s="193"/>
      <c r="X228" s="193"/>
      <c r="Y228" s="193"/>
    </row>
    <row r="229" spans="6:25" s="146" customFormat="1" x14ac:dyDescent="0.2">
      <c r="F229" s="192"/>
      <c r="I229" s="193"/>
      <c r="J229" s="193"/>
      <c r="K229" s="193"/>
      <c r="L229" s="193"/>
      <c r="M229" s="193"/>
      <c r="N229" s="193"/>
      <c r="O229" s="193"/>
      <c r="P229" s="193"/>
      <c r="Q229" s="193"/>
      <c r="R229" s="193"/>
      <c r="S229" s="193"/>
      <c r="T229" s="193"/>
      <c r="U229" s="193"/>
      <c r="V229" s="193"/>
      <c r="W229" s="193"/>
      <c r="X229" s="193"/>
      <c r="Y229" s="193"/>
    </row>
    <row r="230" spans="6:25" s="146" customFormat="1" x14ac:dyDescent="0.2">
      <c r="F230" s="192"/>
      <c r="I230" s="193"/>
      <c r="J230" s="193"/>
      <c r="K230" s="193"/>
      <c r="L230" s="193"/>
      <c r="M230" s="193"/>
      <c r="N230" s="193"/>
      <c r="O230" s="193"/>
      <c r="P230" s="193"/>
      <c r="Q230" s="193"/>
      <c r="R230" s="193"/>
      <c r="S230" s="193"/>
      <c r="T230" s="193"/>
      <c r="U230" s="193"/>
      <c r="V230" s="193"/>
      <c r="W230" s="193"/>
      <c r="X230" s="193"/>
      <c r="Y230" s="193"/>
    </row>
    <row r="231" spans="6:25" s="146" customFormat="1" x14ac:dyDescent="0.2">
      <c r="F231" s="192"/>
      <c r="I231" s="193"/>
      <c r="J231" s="193"/>
      <c r="K231" s="193"/>
      <c r="L231" s="193"/>
      <c r="M231" s="193"/>
      <c r="N231" s="193"/>
      <c r="O231" s="193"/>
      <c r="P231" s="193"/>
      <c r="Q231" s="193"/>
      <c r="R231" s="193"/>
      <c r="S231" s="193"/>
      <c r="T231" s="193"/>
      <c r="U231" s="193"/>
      <c r="V231" s="193"/>
      <c r="W231" s="193"/>
      <c r="X231" s="193"/>
      <c r="Y231" s="193"/>
    </row>
    <row r="232" spans="6:25" s="146" customFormat="1" x14ac:dyDescent="0.2">
      <c r="F232" s="192"/>
      <c r="I232" s="193"/>
      <c r="J232" s="193"/>
      <c r="K232" s="193"/>
      <c r="L232" s="193"/>
      <c r="M232" s="193"/>
      <c r="N232" s="193"/>
      <c r="O232" s="193"/>
      <c r="P232" s="193"/>
      <c r="Q232" s="193"/>
      <c r="R232" s="193"/>
      <c r="S232" s="193"/>
      <c r="T232" s="193"/>
      <c r="U232" s="193"/>
      <c r="V232" s="193"/>
      <c r="W232" s="193"/>
      <c r="X232" s="193"/>
      <c r="Y232" s="193"/>
    </row>
    <row r="233" spans="6:25" s="146" customFormat="1" x14ac:dyDescent="0.2">
      <c r="F233" s="192"/>
      <c r="I233" s="193"/>
      <c r="J233" s="193"/>
      <c r="K233" s="193"/>
      <c r="L233" s="193"/>
      <c r="M233" s="193"/>
      <c r="N233" s="193"/>
      <c r="O233" s="193"/>
      <c r="P233" s="193"/>
      <c r="Q233" s="193"/>
      <c r="R233" s="193"/>
      <c r="S233" s="193"/>
      <c r="T233" s="193"/>
      <c r="U233" s="193"/>
      <c r="V233" s="193"/>
      <c r="W233" s="193"/>
      <c r="X233" s="193"/>
      <c r="Y233" s="193"/>
    </row>
    <row r="234" spans="6:25" s="146" customFormat="1" x14ac:dyDescent="0.2">
      <c r="F234" s="192"/>
      <c r="I234" s="193"/>
      <c r="J234" s="193"/>
      <c r="K234" s="193"/>
      <c r="L234" s="193"/>
      <c r="M234" s="193"/>
      <c r="N234" s="193"/>
      <c r="O234" s="193"/>
      <c r="P234" s="193"/>
      <c r="Q234" s="193"/>
      <c r="R234" s="193"/>
      <c r="S234" s="193"/>
      <c r="T234" s="193"/>
      <c r="U234" s="193"/>
      <c r="V234" s="193"/>
      <c r="W234" s="193"/>
      <c r="X234" s="193"/>
      <c r="Y234" s="193"/>
    </row>
    <row r="235" spans="6:25" s="146" customFormat="1" x14ac:dyDescent="0.2">
      <c r="F235" s="192"/>
      <c r="I235" s="193"/>
      <c r="J235" s="193"/>
      <c r="K235" s="193"/>
      <c r="L235" s="193"/>
      <c r="M235" s="193"/>
      <c r="N235" s="193"/>
      <c r="O235" s="193"/>
      <c r="P235" s="193"/>
      <c r="Q235" s="193"/>
      <c r="R235" s="193"/>
      <c r="S235" s="193"/>
      <c r="T235" s="193"/>
      <c r="U235" s="193"/>
      <c r="V235" s="193"/>
      <c r="W235" s="193"/>
      <c r="X235" s="193"/>
      <c r="Y235" s="193"/>
    </row>
    <row r="236" spans="6:25" s="146" customFormat="1" x14ac:dyDescent="0.2">
      <c r="F236" s="192"/>
      <c r="I236" s="193"/>
      <c r="J236" s="193"/>
      <c r="K236" s="193"/>
      <c r="L236" s="193"/>
      <c r="M236" s="193"/>
      <c r="N236" s="193"/>
      <c r="O236" s="193"/>
      <c r="P236" s="193"/>
      <c r="Q236" s="193"/>
      <c r="R236" s="193"/>
      <c r="S236" s="193"/>
      <c r="T236" s="193"/>
      <c r="U236" s="193"/>
      <c r="V236" s="193"/>
      <c r="W236" s="193"/>
      <c r="X236" s="193"/>
      <c r="Y236" s="193"/>
    </row>
    <row r="237" spans="6:25" s="146" customFormat="1" x14ac:dyDescent="0.2">
      <c r="F237" s="192"/>
      <c r="I237" s="193"/>
      <c r="J237" s="193"/>
      <c r="K237" s="193"/>
      <c r="L237" s="193"/>
      <c r="M237" s="193"/>
      <c r="N237" s="193"/>
      <c r="O237" s="193"/>
      <c r="P237" s="193"/>
      <c r="Q237" s="193"/>
      <c r="R237" s="193"/>
      <c r="S237" s="193"/>
      <c r="T237" s="193"/>
      <c r="U237" s="193"/>
      <c r="V237" s="193"/>
      <c r="W237" s="193"/>
      <c r="X237" s="193"/>
      <c r="Y237" s="193"/>
    </row>
    <row r="238" spans="6:25" s="146" customFormat="1" x14ac:dyDescent="0.2">
      <c r="F238" s="192"/>
      <c r="I238" s="193"/>
      <c r="J238" s="193"/>
      <c r="K238" s="193"/>
      <c r="L238" s="193"/>
      <c r="M238" s="193"/>
      <c r="N238" s="193"/>
      <c r="O238" s="193"/>
      <c r="P238" s="193"/>
      <c r="Q238" s="193"/>
      <c r="R238" s="193"/>
      <c r="S238" s="193"/>
      <c r="T238" s="193"/>
      <c r="U238" s="193"/>
      <c r="V238" s="193"/>
      <c r="W238" s="193"/>
      <c r="X238" s="193"/>
      <c r="Y238" s="193"/>
    </row>
    <row r="239" spans="6:25" s="146" customFormat="1" x14ac:dyDescent="0.2">
      <c r="F239" s="192"/>
      <c r="I239" s="193"/>
      <c r="J239" s="193"/>
      <c r="K239" s="193"/>
      <c r="L239" s="193"/>
      <c r="M239" s="193"/>
      <c r="N239" s="193"/>
      <c r="O239" s="193"/>
      <c r="P239" s="193"/>
      <c r="Q239" s="193"/>
      <c r="R239" s="193"/>
      <c r="S239" s="193"/>
      <c r="T239" s="193"/>
      <c r="U239" s="193"/>
      <c r="V239" s="193"/>
      <c r="W239" s="193"/>
      <c r="X239" s="193"/>
      <c r="Y239" s="193"/>
    </row>
    <row r="240" spans="6:25" s="146" customFormat="1" x14ac:dyDescent="0.2">
      <c r="F240" s="192"/>
      <c r="I240" s="193"/>
      <c r="J240" s="193"/>
      <c r="K240" s="193"/>
      <c r="L240" s="193"/>
      <c r="M240" s="193"/>
      <c r="N240" s="193"/>
      <c r="O240" s="193"/>
      <c r="P240" s="193"/>
      <c r="Q240" s="193"/>
      <c r="R240" s="193"/>
      <c r="S240" s="193"/>
      <c r="T240" s="193"/>
      <c r="U240" s="193"/>
      <c r="V240" s="193"/>
      <c r="W240" s="193"/>
      <c r="X240" s="193"/>
      <c r="Y240" s="193"/>
    </row>
    <row r="241" spans="6:25" s="146" customFormat="1" x14ac:dyDescent="0.2">
      <c r="F241" s="192"/>
      <c r="I241" s="193"/>
      <c r="J241" s="193"/>
      <c r="K241" s="193"/>
      <c r="L241" s="193"/>
      <c r="M241" s="193"/>
      <c r="N241" s="193"/>
      <c r="O241" s="193"/>
      <c r="P241" s="193"/>
      <c r="Q241" s="193"/>
      <c r="R241" s="193"/>
      <c r="S241" s="193"/>
      <c r="T241" s="193"/>
      <c r="U241" s="193"/>
      <c r="V241" s="193"/>
      <c r="W241" s="193"/>
      <c r="X241" s="193"/>
      <c r="Y241" s="193"/>
    </row>
    <row r="242" spans="6:25" s="146" customFormat="1" x14ac:dyDescent="0.2">
      <c r="F242" s="192"/>
      <c r="I242" s="193"/>
      <c r="J242" s="193"/>
      <c r="K242" s="193"/>
      <c r="L242" s="193"/>
      <c r="M242" s="193"/>
      <c r="N242" s="193"/>
      <c r="O242" s="193"/>
      <c r="P242" s="193"/>
      <c r="Q242" s="193"/>
      <c r="R242" s="193"/>
      <c r="S242" s="193"/>
      <c r="T242" s="193"/>
      <c r="U242" s="193"/>
      <c r="V242" s="193"/>
      <c r="W242" s="193"/>
      <c r="X242" s="193"/>
      <c r="Y242" s="193"/>
    </row>
    <row r="243" spans="6:25" s="146" customFormat="1" x14ac:dyDescent="0.2">
      <c r="F243" s="192"/>
      <c r="I243" s="193"/>
      <c r="J243" s="193"/>
      <c r="K243" s="193"/>
      <c r="L243" s="193"/>
      <c r="M243" s="193"/>
      <c r="N243" s="193"/>
      <c r="O243" s="193"/>
      <c r="P243" s="193"/>
      <c r="Q243" s="193"/>
      <c r="R243" s="193"/>
      <c r="S243" s="193"/>
      <c r="T243" s="193"/>
      <c r="U243" s="193"/>
      <c r="V243" s="193"/>
      <c r="W243" s="193"/>
      <c r="X243" s="193"/>
      <c r="Y243" s="193"/>
    </row>
    <row r="244" spans="6:25" s="146" customFormat="1" x14ac:dyDescent="0.2">
      <c r="F244" s="192"/>
      <c r="I244" s="193"/>
      <c r="J244" s="193"/>
      <c r="K244" s="193"/>
      <c r="L244" s="193"/>
      <c r="M244" s="193"/>
      <c r="N244" s="193"/>
      <c r="O244" s="193"/>
      <c r="P244" s="193"/>
      <c r="Q244" s="193"/>
      <c r="R244" s="193"/>
      <c r="S244" s="193"/>
      <c r="T244" s="193"/>
      <c r="U244" s="193"/>
      <c r="V244" s="193"/>
      <c r="W244" s="193"/>
      <c r="X244" s="193"/>
      <c r="Y244" s="193"/>
    </row>
    <row r="245" spans="6:25" s="146" customFormat="1" x14ac:dyDescent="0.2">
      <c r="F245" s="192"/>
      <c r="I245" s="193"/>
      <c r="J245" s="193"/>
      <c r="K245" s="193"/>
      <c r="L245" s="193"/>
      <c r="M245" s="193"/>
      <c r="N245" s="193"/>
      <c r="O245" s="193"/>
      <c r="P245" s="193"/>
      <c r="Q245" s="193"/>
      <c r="R245" s="193"/>
      <c r="S245" s="193"/>
      <c r="T245" s="193"/>
      <c r="U245" s="193"/>
      <c r="V245" s="193"/>
      <c r="W245" s="193"/>
      <c r="X245" s="193"/>
      <c r="Y245" s="193"/>
    </row>
    <row r="246" spans="6:25" s="146" customFormat="1" x14ac:dyDescent="0.2">
      <c r="F246" s="192"/>
      <c r="I246" s="193"/>
      <c r="J246" s="193"/>
      <c r="K246" s="193"/>
      <c r="L246" s="193"/>
      <c r="M246" s="193"/>
      <c r="N246" s="193"/>
      <c r="O246" s="193"/>
      <c r="P246" s="193"/>
      <c r="Q246" s="193"/>
      <c r="R246" s="193"/>
      <c r="S246" s="193"/>
      <c r="T246" s="193"/>
      <c r="U246" s="193"/>
      <c r="V246" s="193"/>
      <c r="W246" s="193"/>
      <c r="X246" s="193"/>
      <c r="Y246" s="193"/>
    </row>
    <row r="247" spans="6:25" s="146" customFormat="1" x14ac:dyDescent="0.2">
      <c r="F247" s="192"/>
      <c r="I247" s="193"/>
      <c r="J247" s="193"/>
      <c r="K247" s="193"/>
      <c r="L247" s="193"/>
      <c r="M247" s="193"/>
      <c r="N247" s="193"/>
      <c r="O247" s="193"/>
      <c r="P247" s="193"/>
      <c r="Q247" s="193"/>
      <c r="R247" s="193"/>
      <c r="S247" s="193"/>
      <c r="T247" s="193"/>
      <c r="U247" s="193"/>
      <c r="V247" s="193"/>
      <c r="W247" s="193"/>
      <c r="X247" s="193"/>
      <c r="Y247" s="193"/>
    </row>
    <row r="248" spans="6:25" s="146" customFormat="1" x14ac:dyDescent="0.2">
      <c r="F248" s="192"/>
      <c r="I248" s="193"/>
      <c r="J248" s="193"/>
      <c r="K248" s="193"/>
      <c r="L248" s="193"/>
      <c r="M248" s="193"/>
      <c r="N248" s="193"/>
      <c r="O248" s="193"/>
      <c r="P248" s="193"/>
      <c r="Q248" s="193"/>
      <c r="R248" s="193"/>
      <c r="S248" s="193"/>
      <c r="T248" s="193"/>
      <c r="U248" s="193"/>
      <c r="V248" s="193"/>
      <c r="W248" s="193"/>
      <c r="X248" s="193"/>
      <c r="Y248" s="193"/>
    </row>
    <row r="249" spans="6:25" s="146" customFormat="1" x14ac:dyDescent="0.2">
      <c r="F249" s="192"/>
      <c r="I249" s="193"/>
      <c r="J249" s="193"/>
      <c r="K249" s="193"/>
      <c r="L249" s="193"/>
      <c r="M249" s="193"/>
      <c r="N249" s="193"/>
      <c r="O249" s="193"/>
      <c r="P249" s="193"/>
      <c r="Q249" s="193"/>
      <c r="R249" s="193"/>
      <c r="S249" s="193"/>
      <c r="T249" s="193"/>
      <c r="U249" s="193"/>
      <c r="V249" s="193"/>
      <c r="W249" s="193"/>
      <c r="X249" s="193"/>
      <c r="Y249" s="193"/>
    </row>
    <row r="250" spans="6:25" s="146" customFormat="1" x14ac:dyDescent="0.2">
      <c r="F250" s="192"/>
      <c r="I250" s="193"/>
      <c r="J250" s="193"/>
      <c r="K250" s="193"/>
      <c r="L250" s="193"/>
      <c r="M250" s="193"/>
      <c r="N250" s="193"/>
      <c r="O250" s="193"/>
      <c r="P250" s="193"/>
      <c r="Q250" s="193"/>
      <c r="R250" s="193"/>
      <c r="S250" s="193"/>
      <c r="T250" s="193"/>
      <c r="U250" s="193"/>
      <c r="V250" s="193"/>
      <c r="W250" s="193"/>
      <c r="X250" s="193"/>
      <c r="Y250" s="193"/>
    </row>
    <row r="251" spans="6:25" s="146" customFormat="1" x14ac:dyDescent="0.2">
      <c r="F251" s="192"/>
      <c r="I251" s="193"/>
      <c r="J251" s="193"/>
      <c r="K251" s="193"/>
      <c r="L251" s="193"/>
      <c r="M251" s="193"/>
      <c r="N251" s="193"/>
      <c r="O251" s="193"/>
      <c r="P251" s="193"/>
      <c r="Q251" s="193"/>
      <c r="R251" s="193"/>
      <c r="S251" s="193"/>
      <c r="T251" s="193"/>
      <c r="U251" s="193"/>
      <c r="V251" s="193"/>
      <c r="W251" s="193"/>
      <c r="X251" s="193"/>
      <c r="Y251" s="193"/>
    </row>
    <row r="252" spans="6:25" s="146" customFormat="1" x14ac:dyDescent="0.2">
      <c r="F252" s="192"/>
      <c r="I252" s="193"/>
      <c r="J252" s="193"/>
      <c r="K252" s="193"/>
      <c r="L252" s="193"/>
      <c r="M252" s="193"/>
      <c r="N252" s="193"/>
      <c r="O252" s="193"/>
      <c r="P252" s="193"/>
      <c r="Q252" s="193"/>
      <c r="R252" s="193"/>
      <c r="S252" s="193"/>
      <c r="T252" s="193"/>
      <c r="U252" s="193"/>
      <c r="V252" s="193"/>
      <c r="W252" s="193"/>
      <c r="X252" s="193"/>
      <c r="Y252" s="193"/>
    </row>
    <row r="253" spans="6:25" s="146" customFormat="1" x14ac:dyDescent="0.2">
      <c r="F253" s="192"/>
      <c r="I253" s="193"/>
      <c r="J253" s="193"/>
      <c r="K253" s="193"/>
      <c r="L253" s="193"/>
      <c r="M253" s="193"/>
      <c r="N253" s="193"/>
      <c r="O253" s="193"/>
      <c r="P253" s="193"/>
      <c r="Q253" s="193"/>
      <c r="R253" s="193"/>
      <c r="S253" s="193"/>
      <c r="T253" s="193"/>
      <c r="U253" s="193"/>
      <c r="V253" s="193"/>
      <c r="W253" s="193"/>
      <c r="X253" s="193"/>
      <c r="Y253" s="193"/>
    </row>
    <row r="254" spans="6:25" s="146" customFormat="1" x14ac:dyDescent="0.2">
      <c r="F254" s="192"/>
      <c r="I254" s="193"/>
      <c r="J254" s="193"/>
      <c r="K254" s="193"/>
      <c r="L254" s="193"/>
      <c r="M254" s="193"/>
      <c r="N254" s="193"/>
      <c r="O254" s="193"/>
      <c r="P254" s="193"/>
      <c r="Q254" s="193"/>
      <c r="R254" s="193"/>
      <c r="S254" s="193"/>
      <c r="T254" s="193"/>
      <c r="U254" s="193"/>
      <c r="V254" s="193"/>
      <c r="W254" s="193"/>
      <c r="X254" s="193"/>
      <c r="Y254" s="193"/>
    </row>
    <row r="255" spans="6:25" s="146" customFormat="1" x14ac:dyDescent="0.2">
      <c r="F255" s="192"/>
      <c r="I255" s="193"/>
      <c r="J255" s="193"/>
      <c r="K255" s="193"/>
      <c r="L255" s="193"/>
      <c r="M255" s="193"/>
      <c r="N255" s="193"/>
      <c r="O255" s="193"/>
      <c r="P255" s="193"/>
      <c r="Q255" s="193"/>
      <c r="R255" s="193"/>
      <c r="S255" s="193"/>
      <c r="T255" s="193"/>
      <c r="U255" s="193"/>
      <c r="V255" s="193"/>
      <c r="W255" s="193"/>
      <c r="X255" s="193"/>
      <c r="Y255" s="193"/>
    </row>
    <row r="256" spans="6:25" s="146" customFormat="1" x14ac:dyDescent="0.2">
      <c r="F256" s="192"/>
      <c r="I256" s="193"/>
      <c r="J256" s="193"/>
      <c r="K256" s="193"/>
      <c r="L256" s="193"/>
      <c r="M256" s="193"/>
      <c r="N256" s="193"/>
      <c r="O256" s="193"/>
      <c r="P256" s="193"/>
      <c r="Q256" s="193"/>
      <c r="R256" s="193"/>
      <c r="S256" s="193"/>
      <c r="T256" s="193"/>
      <c r="U256" s="193"/>
      <c r="V256" s="193"/>
      <c r="W256" s="193"/>
      <c r="X256" s="193"/>
      <c r="Y256" s="193"/>
    </row>
    <row r="257" spans="6:25" s="146" customFormat="1" x14ac:dyDescent="0.2">
      <c r="F257" s="192"/>
      <c r="I257" s="193"/>
      <c r="J257" s="193"/>
      <c r="K257" s="193"/>
      <c r="L257" s="193"/>
      <c r="M257" s="193"/>
      <c r="N257" s="193"/>
      <c r="O257" s="193"/>
      <c r="P257" s="193"/>
      <c r="Q257" s="193"/>
      <c r="R257" s="193"/>
      <c r="S257" s="193"/>
      <c r="T257" s="193"/>
      <c r="U257" s="193"/>
      <c r="V257" s="193"/>
      <c r="W257" s="193"/>
      <c r="X257" s="193"/>
      <c r="Y257" s="193"/>
    </row>
    <row r="258" spans="6:25" s="146" customFormat="1" x14ac:dyDescent="0.2">
      <c r="F258" s="192"/>
      <c r="I258" s="193"/>
      <c r="J258" s="193"/>
      <c r="K258" s="193"/>
      <c r="L258" s="193"/>
      <c r="M258" s="193"/>
      <c r="N258" s="193"/>
      <c r="O258" s="193"/>
      <c r="P258" s="193"/>
      <c r="Q258" s="193"/>
      <c r="R258" s="193"/>
      <c r="S258" s="193"/>
      <c r="T258" s="193"/>
      <c r="U258" s="193"/>
      <c r="V258" s="193"/>
      <c r="W258" s="193"/>
      <c r="X258" s="193"/>
      <c r="Y258" s="193"/>
    </row>
    <row r="259" spans="6:25" s="146" customFormat="1" x14ac:dyDescent="0.2">
      <c r="F259" s="192"/>
      <c r="I259" s="193"/>
      <c r="J259" s="193"/>
      <c r="K259" s="193"/>
      <c r="L259" s="193"/>
      <c r="M259" s="193"/>
      <c r="N259" s="193"/>
      <c r="O259" s="193"/>
      <c r="P259" s="193"/>
      <c r="Q259" s="193"/>
      <c r="R259" s="193"/>
      <c r="S259" s="193"/>
      <c r="T259" s="193"/>
      <c r="U259" s="193"/>
      <c r="V259" s="193"/>
      <c r="W259" s="193"/>
      <c r="X259" s="193"/>
      <c r="Y259" s="193"/>
    </row>
    <row r="260" spans="6:25" s="146" customFormat="1" x14ac:dyDescent="0.2">
      <c r="F260" s="192"/>
      <c r="I260" s="193"/>
      <c r="J260" s="193"/>
      <c r="K260" s="193"/>
      <c r="L260" s="193"/>
      <c r="M260" s="193"/>
      <c r="N260" s="193"/>
      <c r="O260" s="193"/>
      <c r="P260" s="193"/>
      <c r="Q260" s="193"/>
      <c r="R260" s="193"/>
      <c r="S260" s="193"/>
      <c r="T260" s="193"/>
      <c r="U260" s="193"/>
      <c r="V260" s="193"/>
      <c r="W260" s="193"/>
      <c r="X260" s="193"/>
      <c r="Y260" s="193"/>
    </row>
    <row r="261" spans="6:25" s="146" customFormat="1" x14ac:dyDescent="0.2">
      <c r="F261" s="192"/>
      <c r="I261" s="193"/>
      <c r="J261" s="193"/>
      <c r="K261" s="193"/>
      <c r="L261" s="193"/>
      <c r="M261" s="193"/>
      <c r="N261" s="193"/>
      <c r="O261" s="193"/>
      <c r="P261" s="193"/>
      <c r="Q261" s="193"/>
      <c r="R261" s="193"/>
      <c r="S261" s="193"/>
      <c r="T261" s="193"/>
      <c r="U261" s="193"/>
      <c r="V261" s="193"/>
      <c r="W261" s="193"/>
      <c r="X261" s="193"/>
      <c r="Y261" s="193"/>
    </row>
    <row r="262" spans="6:25" s="146" customFormat="1" x14ac:dyDescent="0.2">
      <c r="F262" s="192"/>
      <c r="I262" s="193"/>
      <c r="J262" s="193"/>
      <c r="K262" s="193"/>
      <c r="L262" s="193"/>
      <c r="M262" s="193"/>
      <c r="N262" s="193"/>
      <c r="O262" s="193"/>
      <c r="P262" s="193"/>
      <c r="Q262" s="193"/>
      <c r="R262" s="193"/>
      <c r="S262" s="193"/>
      <c r="T262" s="193"/>
      <c r="U262" s="193"/>
      <c r="V262" s="193"/>
      <c r="W262" s="193"/>
      <c r="X262" s="193"/>
      <c r="Y262" s="193"/>
    </row>
    <row r="263" spans="6:25" s="146" customFormat="1" x14ac:dyDescent="0.2">
      <c r="F263" s="192"/>
      <c r="I263" s="193"/>
      <c r="J263" s="193"/>
      <c r="K263" s="193"/>
      <c r="L263" s="193"/>
      <c r="M263" s="193"/>
      <c r="N263" s="193"/>
      <c r="O263" s="193"/>
      <c r="P263" s="193"/>
      <c r="Q263" s="193"/>
      <c r="R263" s="193"/>
      <c r="S263" s="193"/>
      <c r="T263" s="193"/>
      <c r="U263" s="193"/>
      <c r="V263" s="193"/>
      <c r="W263" s="193"/>
      <c r="X263" s="193"/>
      <c r="Y263" s="193"/>
    </row>
    <row r="264" spans="6:25" s="146" customFormat="1" x14ac:dyDescent="0.2">
      <c r="F264" s="192"/>
      <c r="I264" s="193"/>
      <c r="J264" s="193"/>
      <c r="K264" s="193"/>
      <c r="L264" s="193"/>
      <c r="M264" s="193"/>
      <c r="N264" s="193"/>
      <c r="O264" s="193"/>
      <c r="P264" s="193"/>
      <c r="Q264" s="193"/>
      <c r="R264" s="193"/>
      <c r="S264" s="193"/>
      <c r="T264" s="193"/>
      <c r="U264" s="193"/>
      <c r="V264" s="193"/>
      <c r="W264" s="193"/>
      <c r="X264" s="193"/>
      <c r="Y264" s="193"/>
    </row>
    <row r="265" spans="6:25" s="146" customFormat="1" x14ac:dyDescent="0.2">
      <c r="F265" s="192"/>
      <c r="I265" s="193"/>
      <c r="J265" s="193"/>
      <c r="K265" s="193"/>
      <c r="L265" s="193"/>
      <c r="M265" s="193"/>
      <c r="N265" s="193"/>
      <c r="O265" s="193"/>
      <c r="P265" s="193"/>
      <c r="Q265" s="193"/>
      <c r="R265" s="193"/>
      <c r="S265" s="193"/>
      <c r="T265" s="193"/>
      <c r="U265" s="193"/>
      <c r="V265" s="193"/>
      <c r="W265" s="193"/>
      <c r="X265" s="193"/>
      <c r="Y265" s="193"/>
    </row>
    <row r="266" spans="6:25" s="146" customFormat="1" x14ac:dyDescent="0.2">
      <c r="F266" s="192"/>
      <c r="I266" s="193"/>
      <c r="J266" s="193"/>
      <c r="K266" s="193"/>
      <c r="L266" s="193"/>
      <c r="M266" s="193"/>
      <c r="N266" s="193"/>
      <c r="O266" s="193"/>
      <c r="P266" s="193"/>
      <c r="Q266" s="193"/>
      <c r="R266" s="193"/>
      <c r="S266" s="193"/>
      <c r="T266" s="193"/>
      <c r="U266" s="193"/>
      <c r="V266" s="193"/>
      <c r="W266" s="193"/>
      <c r="X266" s="193"/>
      <c r="Y266" s="193"/>
    </row>
    <row r="267" spans="6:25" s="146" customFormat="1" x14ac:dyDescent="0.2">
      <c r="F267" s="192"/>
      <c r="I267" s="193"/>
      <c r="J267" s="193"/>
      <c r="K267" s="193"/>
      <c r="L267" s="193"/>
      <c r="M267" s="193"/>
      <c r="N267" s="193"/>
      <c r="O267" s="193"/>
      <c r="P267" s="193"/>
      <c r="Q267" s="193"/>
      <c r="R267" s="193"/>
      <c r="S267" s="193"/>
      <c r="T267" s="193"/>
      <c r="U267" s="193"/>
      <c r="V267" s="193"/>
      <c r="W267" s="193"/>
      <c r="X267" s="193"/>
      <c r="Y267" s="193"/>
    </row>
    <row r="268" spans="6:25" s="146" customFormat="1" x14ac:dyDescent="0.2">
      <c r="F268" s="192"/>
      <c r="I268" s="193"/>
      <c r="J268" s="193"/>
      <c r="K268" s="193"/>
      <c r="L268" s="193"/>
      <c r="M268" s="193"/>
      <c r="N268" s="193"/>
      <c r="O268" s="193"/>
      <c r="P268" s="193"/>
      <c r="Q268" s="193"/>
      <c r="R268" s="193"/>
      <c r="S268" s="193"/>
      <c r="T268" s="193"/>
      <c r="U268" s="193"/>
      <c r="V268" s="193"/>
      <c r="W268" s="193"/>
      <c r="X268" s="193"/>
      <c r="Y268" s="193"/>
    </row>
    <row r="269" spans="6:25" s="146" customFormat="1" x14ac:dyDescent="0.2">
      <c r="F269" s="192"/>
      <c r="I269" s="193"/>
      <c r="J269" s="193"/>
      <c r="K269" s="193"/>
      <c r="L269" s="193"/>
      <c r="M269" s="193"/>
      <c r="N269" s="193"/>
      <c r="O269" s="193"/>
      <c r="P269" s="193"/>
      <c r="Q269" s="193"/>
      <c r="R269" s="193"/>
      <c r="S269" s="193"/>
      <c r="T269" s="193"/>
      <c r="U269" s="193"/>
      <c r="V269" s="193"/>
      <c r="W269" s="193"/>
      <c r="X269" s="193"/>
      <c r="Y269" s="193"/>
    </row>
    <row r="270" spans="6:25" s="146" customFormat="1" x14ac:dyDescent="0.2">
      <c r="F270" s="192"/>
      <c r="I270" s="193"/>
      <c r="J270" s="193"/>
      <c r="K270" s="193"/>
      <c r="L270" s="193"/>
      <c r="M270" s="193"/>
      <c r="N270" s="193"/>
      <c r="O270" s="193"/>
      <c r="P270" s="193"/>
      <c r="Q270" s="193"/>
      <c r="R270" s="193"/>
      <c r="S270" s="193"/>
      <c r="T270" s="193"/>
      <c r="U270" s="193"/>
      <c r="V270" s="193"/>
      <c r="W270" s="193"/>
      <c r="X270" s="193"/>
      <c r="Y270" s="193"/>
    </row>
    <row r="271" spans="6:25" s="146" customFormat="1" x14ac:dyDescent="0.2">
      <c r="F271" s="192"/>
      <c r="I271" s="193"/>
      <c r="J271" s="193"/>
      <c r="K271" s="193"/>
      <c r="L271" s="193"/>
      <c r="M271" s="193"/>
      <c r="N271" s="193"/>
      <c r="O271" s="193"/>
      <c r="P271" s="193"/>
      <c r="Q271" s="193"/>
      <c r="R271" s="193"/>
      <c r="S271" s="193"/>
      <c r="T271" s="193"/>
      <c r="U271" s="193"/>
      <c r="V271" s="193"/>
      <c r="W271" s="193"/>
      <c r="X271" s="193"/>
      <c r="Y271" s="193"/>
    </row>
    <row r="272" spans="6:25" s="146" customFormat="1" x14ac:dyDescent="0.2">
      <c r="F272" s="192"/>
      <c r="I272" s="193"/>
      <c r="J272" s="193"/>
      <c r="K272" s="193"/>
      <c r="L272" s="193"/>
      <c r="M272" s="193"/>
      <c r="N272" s="193"/>
      <c r="O272" s="193"/>
      <c r="P272" s="193"/>
      <c r="Q272" s="193"/>
      <c r="R272" s="193"/>
      <c r="S272" s="193"/>
      <c r="T272" s="193"/>
      <c r="U272" s="193"/>
      <c r="V272" s="193"/>
      <c r="W272" s="193"/>
      <c r="X272" s="193"/>
      <c r="Y272" s="193"/>
    </row>
    <row r="273" spans="6:25" s="146" customFormat="1" x14ac:dyDescent="0.2">
      <c r="F273" s="192"/>
      <c r="I273" s="193"/>
      <c r="J273" s="193"/>
      <c r="K273" s="193"/>
      <c r="L273" s="193"/>
      <c r="M273" s="193"/>
      <c r="N273" s="193"/>
      <c r="O273" s="193"/>
      <c r="P273" s="193"/>
      <c r="Q273" s="193"/>
      <c r="R273" s="193"/>
      <c r="S273" s="193"/>
      <c r="T273" s="193"/>
      <c r="U273" s="193"/>
      <c r="V273" s="193"/>
      <c r="W273" s="193"/>
      <c r="X273" s="193"/>
      <c r="Y273" s="193"/>
    </row>
    <row r="274" spans="6:25" s="146" customFormat="1" x14ac:dyDescent="0.2">
      <c r="F274" s="192"/>
      <c r="I274" s="193"/>
      <c r="J274" s="193"/>
      <c r="K274" s="193"/>
      <c r="L274" s="193"/>
      <c r="M274" s="193"/>
      <c r="N274" s="193"/>
      <c r="O274" s="193"/>
      <c r="P274" s="193"/>
      <c r="Q274" s="193"/>
      <c r="R274" s="193"/>
      <c r="S274" s="193"/>
      <c r="T274" s="193"/>
      <c r="U274" s="193"/>
      <c r="V274" s="193"/>
      <c r="W274" s="193"/>
      <c r="X274" s="193"/>
      <c r="Y274" s="193"/>
    </row>
    <row r="275" spans="6:25" s="146" customFormat="1" x14ac:dyDescent="0.2">
      <c r="F275" s="192"/>
      <c r="I275" s="193"/>
      <c r="J275" s="193"/>
      <c r="K275" s="193"/>
      <c r="L275" s="193"/>
      <c r="M275" s="193"/>
      <c r="N275" s="193"/>
      <c r="O275" s="193"/>
      <c r="P275" s="193"/>
      <c r="Q275" s="193"/>
      <c r="R275" s="193"/>
      <c r="S275" s="193"/>
      <c r="T275" s="193"/>
      <c r="U275" s="193"/>
      <c r="V275" s="193"/>
      <c r="W275" s="193"/>
      <c r="X275" s="193"/>
      <c r="Y275" s="193"/>
    </row>
    <row r="276" spans="6:25" s="146" customFormat="1" x14ac:dyDescent="0.2">
      <c r="F276" s="192"/>
      <c r="I276" s="193"/>
      <c r="J276" s="193"/>
      <c r="K276" s="193"/>
      <c r="L276" s="193"/>
      <c r="M276" s="193"/>
      <c r="N276" s="193"/>
      <c r="O276" s="193"/>
      <c r="P276" s="193"/>
      <c r="Q276" s="193"/>
      <c r="R276" s="193"/>
      <c r="S276" s="193"/>
      <c r="T276" s="193"/>
      <c r="U276" s="193"/>
      <c r="V276" s="193"/>
      <c r="W276" s="193"/>
      <c r="X276" s="193"/>
      <c r="Y276" s="193"/>
    </row>
    <row r="277" spans="6:25" s="146" customFormat="1" x14ac:dyDescent="0.2">
      <c r="F277" s="192"/>
      <c r="I277" s="193"/>
      <c r="J277" s="193"/>
      <c r="K277" s="193"/>
      <c r="L277" s="193"/>
      <c r="M277" s="193"/>
      <c r="N277" s="193"/>
      <c r="O277" s="193"/>
      <c r="P277" s="193"/>
      <c r="Q277" s="193"/>
      <c r="R277" s="193"/>
      <c r="S277" s="193"/>
      <c r="T277" s="193"/>
      <c r="U277" s="193"/>
      <c r="V277" s="193"/>
      <c r="W277" s="193"/>
      <c r="X277" s="193"/>
      <c r="Y277" s="193"/>
    </row>
    <row r="278" spans="6:25" s="146" customFormat="1" x14ac:dyDescent="0.2">
      <c r="F278" s="192"/>
      <c r="I278" s="193"/>
      <c r="J278" s="193"/>
      <c r="K278" s="193"/>
      <c r="L278" s="193"/>
      <c r="M278" s="193"/>
      <c r="N278" s="193"/>
      <c r="O278" s="193"/>
      <c r="P278" s="193"/>
      <c r="Q278" s="193"/>
      <c r="R278" s="193"/>
      <c r="S278" s="193"/>
      <c r="T278" s="193"/>
      <c r="U278" s="193"/>
      <c r="V278" s="193"/>
      <c r="W278" s="193"/>
      <c r="X278" s="193"/>
      <c r="Y278" s="193"/>
    </row>
    <row r="279" spans="6:25" s="146" customFormat="1" x14ac:dyDescent="0.2">
      <c r="F279" s="192"/>
      <c r="I279" s="193"/>
      <c r="J279" s="193"/>
      <c r="K279" s="193"/>
      <c r="L279" s="193"/>
      <c r="M279" s="193"/>
      <c r="N279" s="193"/>
      <c r="O279" s="193"/>
      <c r="P279" s="193"/>
      <c r="Q279" s="193"/>
      <c r="R279" s="193"/>
      <c r="S279" s="193"/>
      <c r="T279" s="193"/>
      <c r="U279" s="193"/>
      <c r="V279" s="193"/>
      <c r="W279" s="193"/>
      <c r="X279" s="193"/>
      <c r="Y279" s="193"/>
    </row>
    <row r="280" spans="6:25" s="146" customFormat="1" x14ac:dyDescent="0.2">
      <c r="F280" s="192"/>
      <c r="I280" s="193"/>
      <c r="J280" s="193"/>
      <c r="K280" s="193"/>
      <c r="L280" s="193"/>
      <c r="M280" s="193"/>
      <c r="N280" s="193"/>
      <c r="O280" s="193"/>
      <c r="P280" s="193"/>
      <c r="Q280" s="193"/>
      <c r="R280" s="193"/>
      <c r="S280" s="193"/>
      <c r="T280" s="193"/>
      <c r="U280" s="193"/>
      <c r="V280" s="193"/>
      <c r="W280" s="193"/>
      <c r="X280" s="193"/>
      <c r="Y280" s="193"/>
    </row>
    <row r="281" spans="6:25" s="146" customFormat="1" x14ac:dyDescent="0.2">
      <c r="F281" s="192"/>
      <c r="I281" s="193"/>
      <c r="J281" s="193"/>
      <c r="K281" s="193"/>
      <c r="L281" s="193"/>
      <c r="M281" s="193"/>
      <c r="N281" s="193"/>
      <c r="O281" s="193"/>
      <c r="P281" s="193"/>
      <c r="Q281" s="193"/>
      <c r="R281" s="193"/>
      <c r="S281" s="193"/>
      <c r="T281" s="193"/>
      <c r="U281" s="193"/>
      <c r="V281" s="193"/>
      <c r="W281" s="193"/>
      <c r="X281" s="193"/>
      <c r="Y281" s="193"/>
    </row>
    <row r="282" spans="6:25" s="146" customFormat="1" x14ac:dyDescent="0.2">
      <c r="F282" s="192"/>
      <c r="I282" s="193"/>
      <c r="J282" s="193"/>
      <c r="K282" s="193"/>
      <c r="L282" s="193"/>
      <c r="M282" s="193"/>
      <c r="N282" s="193"/>
      <c r="O282" s="193"/>
      <c r="P282" s="193"/>
      <c r="Q282" s="193"/>
      <c r="R282" s="193"/>
      <c r="S282" s="193"/>
      <c r="T282" s="193"/>
      <c r="U282" s="193"/>
      <c r="V282" s="193"/>
      <c r="W282" s="193"/>
      <c r="X282" s="193"/>
      <c r="Y282" s="193"/>
    </row>
    <row r="283" spans="6:25" s="146" customFormat="1" x14ac:dyDescent="0.2">
      <c r="F283" s="192"/>
      <c r="I283" s="193"/>
      <c r="J283" s="193"/>
      <c r="K283" s="193"/>
      <c r="L283" s="193"/>
      <c r="M283" s="193"/>
      <c r="N283" s="193"/>
      <c r="O283" s="193"/>
      <c r="P283" s="193"/>
      <c r="Q283" s="193"/>
      <c r="R283" s="193"/>
      <c r="S283" s="193"/>
      <c r="T283" s="193"/>
      <c r="U283" s="193"/>
      <c r="V283" s="193"/>
      <c r="W283" s="193"/>
      <c r="X283" s="193"/>
      <c r="Y283" s="193"/>
    </row>
    <row r="284" spans="6:25" s="146" customFormat="1" x14ac:dyDescent="0.2">
      <c r="F284" s="192"/>
      <c r="I284" s="193"/>
      <c r="J284" s="193"/>
      <c r="K284" s="193"/>
      <c r="L284" s="193"/>
      <c r="M284" s="193"/>
      <c r="N284" s="193"/>
      <c r="O284" s="193"/>
      <c r="P284" s="193"/>
      <c r="Q284" s="193"/>
      <c r="R284" s="193"/>
      <c r="S284" s="193"/>
      <c r="T284" s="193"/>
      <c r="U284" s="193"/>
      <c r="V284" s="193"/>
      <c r="W284" s="193"/>
      <c r="X284" s="193"/>
      <c r="Y284" s="193"/>
    </row>
    <row r="285" spans="6:25" s="146" customFormat="1" x14ac:dyDescent="0.2">
      <c r="F285" s="192"/>
      <c r="I285" s="193"/>
      <c r="J285" s="193"/>
      <c r="K285" s="193"/>
      <c r="L285" s="193"/>
      <c r="M285" s="193"/>
      <c r="N285" s="193"/>
      <c r="O285" s="193"/>
      <c r="P285" s="193"/>
      <c r="Q285" s="193"/>
      <c r="R285" s="193"/>
      <c r="S285" s="193"/>
      <c r="T285" s="193"/>
      <c r="U285" s="193"/>
      <c r="V285" s="193"/>
      <c r="W285" s="193"/>
      <c r="X285" s="193"/>
      <c r="Y285" s="193"/>
    </row>
    <row r="286" spans="6:25" s="146" customFormat="1" x14ac:dyDescent="0.2">
      <c r="F286" s="192"/>
      <c r="I286" s="193"/>
      <c r="J286" s="193"/>
      <c r="K286" s="193"/>
      <c r="L286" s="193"/>
      <c r="M286" s="193"/>
      <c r="N286" s="193"/>
      <c r="O286" s="193"/>
      <c r="P286" s="193"/>
      <c r="Q286" s="193"/>
      <c r="R286" s="193"/>
      <c r="S286" s="193"/>
      <c r="T286" s="193"/>
      <c r="U286" s="193"/>
      <c r="V286" s="193"/>
      <c r="W286" s="193"/>
      <c r="X286" s="193"/>
      <c r="Y286" s="193"/>
    </row>
    <row r="287" spans="6:25" s="146" customFormat="1" x14ac:dyDescent="0.2">
      <c r="F287" s="192"/>
      <c r="I287" s="193"/>
      <c r="J287" s="193"/>
      <c r="K287" s="193"/>
      <c r="L287" s="193"/>
      <c r="M287" s="193"/>
      <c r="N287" s="193"/>
      <c r="O287" s="193"/>
      <c r="P287" s="193"/>
      <c r="Q287" s="193"/>
      <c r="R287" s="193"/>
      <c r="S287" s="193"/>
      <c r="T287" s="193"/>
      <c r="U287" s="193"/>
      <c r="V287" s="193"/>
      <c r="W287" s="193"/>
      <c r="X287" s="193"/>
      <c r="Y287" s="193"/>
    </row>
    <row r="288" spans="6:25" s="146" customFormat="1" x14ac:dyDescent="0.2">
      <c r="F288" s="192"/>
      <c r="I288" s="193"/>
      <c r="J288" s="193"/>
      <c r="K288" s="193"/>
      <c r="L288" s="193"/>
      <c r="M288" s="193"/>
      <c r="N288" s="193"/>
      <c r="O288" s="193"/>
      <c r="P288" s="193"/>
      <c r="Q288" s="193"/>
      <c r="R288" s="193"/>
      <c r="S288" s="193"/>
      <c r="T288" s="193"/>
      <c r="U288" s="193"/>
      <c r="V288" s="193"/>
      <c r="W288" s="193"/>
      <c r="X288" s="193"/>
      <c r="Y288" s="193"/>
    </row>
    <row r="289" spans="6:25" s="146" customFormat="1" x14ac:dyDescent="0.2">
      <c r="F289" s="192"/>
      <c r="I289" s="193"/>
      <c r="J289" s="193"/>
      <c r="K289" s="193"/>
      <c r="L289" s="193"/>
      <c r="M289" s="193"/>
      <c r="N289" s="193"/>
      <c r="O289" s="193"/>
      <c r="P289" s="193"/>
      <c r="Q289" s="193"/>
      <c r="R289" s="193"/>
      <c r="S289" s="193"/>
      <c r="T289" s="193"/>
      <c r="U289" s="193"/>
      <c r="V289" s="193"/>
      <c r="W289" s="193"/>
      <c r="X289" s="193"/>
      <c r="Y289" s="193"/>
    </row>
    <row r="290" spans="6:25" s="146" customFormat="1" x14ac:dyDescent="0.2">
      <c r="F290" s="192"/>
      <c r="I290" s="193"/>
      <c r="J290" s="193"/>
      <c r="K290" s="193"/>
      <c r="L290" s="193"/>
      <c r="M290" s="193"/>
      <c r="N290" s="193"/>
      <c r="O290" s="193"/>
      <c r="P290" s="193"/>
      <c r="Q290" s="193"/>
      <c r="R290" s="193"/>
      <c r="S290" s="193"/>
      <c r="T290" s="193"/>
      <c r="U290" s="193"/>
      <c r="V290" s="193"/>
      <c r="W290" s="193"/>
      <c r="X290" s="193"/>
      <c r="Y290" s="193"/>
    </row>
    <row r="291" spans="6:25" s="146" customFormat="1" x14ac:dyDescent="0.2">
      <c r="F291" s="192"/>
      <c r="I291" s="193"/>
      <c r="J291" s="193"/>
      <c r="K291" s="193"/>
      <c r="L291" s="193"/>
      <c r="M291" s="193"/>
      <c r="N291" s="193"/>
      <c r="O291" s="193"/>
      <c r="P291" s="193"/>
      <c r="Q291" s="193"/>
      <c r="R291" s="193"/>
      <c r="S291" s="193"/>
      <c r="T291" s="193"/>
      <c r="U291" s="193"/>
      <c r="V291" s="193"/>
      <c r="W291" s="193"/>
      <c r="X291" s="193"/>
      <c r="Y291" s="193"/>
    </row>
    <row r="292" spans="6:25" s="146" customFormat="1" x14ac:dyDescent="0.2">
      <c r="F292" s="192"/>
      <c r="I292" s="193"/>
      <c r="J292" s="193"/>
      <c r="K292" s="193"/>
      <c r="L292" s="193"/>
      <c r="M292" s="193"/>
      <c r="N292" s="193"/>
      <c r="O292" s="193"/>
      <c r="P292" s="193"/>
      <c r="Q292" s="193"/>
      <c r="R292" s="193"/>
      <c r="S292" s="193"/>
      <c r="T292" s="193"/>
      <c r="U292" s="193"/>
      <c r="V292" s="193"/>
      <c r="W292" s="193"/>
      <c r="X292" s="193"/>
      <c r="Y292" s="193"/>
    </row>
    <row r="293" spans="6:25" s="146" customFormat="1" x14ac:dyDescent="0.2">
      <c r="F293" s="192"/>
      <c r="I293" s="193"/>
      <c r="J293" s="193"/>
      <c r="K293" s="193"/>
      <c r="L293" s="193"/>
      <c r="M293" s="193"/>
      <c r="N293" s="193"/>
      <c r="O293" s="193"/>
      <c r="P293" s="193"/>
      <c r="Q293" s="193"/>
      <c r="R293" s="193"/>
      <c r="S293" s="193"/>
      <c r="T293" s="193"/>
      <c r="U293" s="193"/>
      <c r="V293" s="193"/>
      <c r="W293" s="193"/>
      <c r="X293" s="193"/>
      <c r="Y293" s="193"/>
    </row>
    <row r="294" spans="6:25" s="146" customFormat="1" x14ac:dyDescent="0.2">
      <c r="F294" s="192"/>
      <c r="I294" s="193"/>
      <c r="J294" s="193"/>
      <c r="K294" s="193"/>
      <c r="L294" s="193"/>
      <c r="M294" s="193"/>
      <c r="N294" s="193"/>
      <c r="O294" s="193"/>
      <c r="P294" s="193"/>
      <c r="Q294" s="193"/>
      <c r="R294" s="193"/>
      <c r="S294" s="193"/>
      <c r="T294" s="193"/>
      <c r="U294" s="193"/>
      <c r="V294" s="193"/>
      <c r="W294" s="193"/>
      <c r="X294" s="193"/>
      <c r="Y294" s="193"/>
    </row>
    <row r="295" spans="6:25" s="146" customFormat="1" x14ac:dyDescent="0.2">
      <c r="F295" s="192"/>
      <c r="I295" s="193"/>
      <c r="J295" s="193"/>
      <c r="K295" s="193"/>
      <c r="L295" s="193"/>
      <c r="M295" s="193"/>
      <c r="N295" s="193"/>
      <c r="O295" s="193"/>
      <c r="P295" s="193"/>
      <c r="Q295" s="193"/>
      <c r="R295" s="193"/>
      <c r="S295" s="193"/>
      <c r="T295" s="193"/>
      <c r="U295" s="193"/>
      <c r="V295" s="193"/>
      <c r="W295" s="193"/>
      <c r="X295" s="193"/>
      <c r="Y295" s="193"/>
    </row>
    <row r="296" spans="6:25" s="146" customFormat="1" x14ac:dyDescent="0.2">
      <c r="F296" s="192"/>
      <c r="I296" s="193"/>
      <c r="J296" s="193"/>
      <c r="K296" s="193"/>
      <c r="L296" s="193"/>
      <c r="M296" s="193"/>
      <c r="N296" s="193"/>
      <c r="O296" s="193"/>
      <c r="P296" s="193"/>
      <c r="Q296" s="193"/>
      <c r="R296" s="193"/>
      <c r="S296" s="193"/>
      <c r="T296" s="193"/>
      <c r="U296" s="193"/>
      <c r="V296" s="193"/>
      <c r="W296" s="193"/>
      <c r="X296" s="193"/>
      <c r="Y296" s="193"/>
    </row>
    <row r="297" spans="6:25" s="146" customFormat="1" x14ac:dyDescent="0.2">
      <c r="F297" s="192"/>
      <c r="I297" s="193"/>
      <c r="J297" s="193"/>
      <c r="K297" s="193"/>
      <c r="L297" s="193"/>
      <c r="M297" s="193"/>
      <c r="N297" s="193"/>
      <c r="O297" s="193"/>
      <c r="P297" s="193"/>
      <c r="Q297" s="193"/>
      <c r="R297" s="193"/>
      <c r="S297" s="193"/>
      <c r="T297" s="193"/>
      <c r="U297" s="193"/>
      <c r="V297" s="193"/>
      <c r="W297" s="193"/>
      <c r="X297" s="193"/>
      <c r="Y297" s="193"/>
    </row>
    <row r="298" spans="6:25" s="146" customFormat="1" x14ac:dyDescent="0.2">
      <c r="F298" s="192"/>
      <c r="I298" s="193"/>
      <c r="J298" s="193"/>
      <c r="K298" s="193"/>
      <c r="L298" s="193"/>
      <c r="M298" s="193"/>
      <c r="N298" s="193"/>
      <c r="O298" s="193"/>
      <c r="P298" s="193"/>
      <c r="Q298" s="193"/>
      <c r="R298" s="193"/>
      <c r="S298" s="193"/>
      <c r="T298" s="193"/>
      <c r="U298" s="193"/>
      <c r="V298" s="193"/>
      <c r="W298" s="193"/>
      <c r="X298" s="193"/>
      <c r="Y298" s="193"/>
    </row>
    <row r="299" spans="6:25" s="146" customFormat="1" x14ac:dyDescent="0.2">
      <c r="F299" s="192"/>
      <c r="I299" s="193"/>
      <c r="J299" s="193"/>
      <c r="K299" s="193"/>
      <c r="L299" s="193"/>
      <c r="M299" s="193"/>
      <c r="N299" s="193"/>
      <c r="O299" s="193"/>
      <c r="P299" s="193"/>
      <c r="Q299" s="193"/>
      <c r="R299" s="193"/>
      <c r="S299" s="193"/>
      <c r="T299" s="193"/>
      <c r="U299" s="193"/>
      <c r="V299" s="193"/>
      <c r="W299" s="193"/>
      <c r="X299" s="193"/>
      <c r="Y299" s="193"/>
    </row>
    <row r="300" spans="6:25" s="146" customFormat="1" x14ac:dyDescent="0.2">
      <c r="F300" s="192"/>
      <c r="I300" s="193"/>
      <c r="J300" s="193"/>
      <c r="K300" s="193"/>
      <c r="L300" s="193"/>
      <c r="M300" s="193"/>
      <c r="N300" s="193"/>
      <c r="O300" s="193"/>
      <c r="P300" s="193"/>
      <c r="Q300" s="193"/>
      <c r="R300" s="193"/>
      <c r="S300" s="193"/>
      <c r="T300" s="193"/>
      <c r="U300" s="193"/>
      <c r="V300" s="193"/>
      <c r="W300" s="193"/>
      <c r="X300" s="193"/>
      <c r="Y300" s="193"/>
    </row>
    <row r="301" spans="6:25" s="146" customFormat="1" x14ac:dyDescent="0.2">
      <c r="F301" s="192"/>
      <c r="I301" s="193"/>
      <c r="J301" s="193"/>
      <c r="K301" s="193"/>
      <c r="L301" s="193"/>
      <c r="M301" s="193"/>
      <c r="N301" s="193"/>
      <c r="O301" s="193"/>
      <c r="P301" s="193"/>
      <c r="Q301" s="193"/>
      <c r="R301" s="193"/>
      <c r="S301" s="193"/>
      <c r="T301" s="193"/>
      <c r="U301" s="193"/>
      <c r="V301" s="193"/>
      <c r="W301" s="193"/>
      <c r="X301" s="193"/>
      <c r="Y301" s="193"/>
    </row>
    <row r="302" spans="6:25" s="146" customFormat="1" x14ac:dyDescent="0.2">
      <c r="F302" s="192"/>
      <c r="I302" s="193"/>
      <c r="J302" s="193"/>
      <c r="K302" s="193"/>
      <c r="L302" s="193"/>
      <c r="M302" s="193"/>
      <c r="N302" s="193"/>
      <c r="O302" s="193"/>
      <c r="P302" s="193"/>
      <c r="Q302" s="193"/>
      <c r="R302" s="193"/>
      <c r="S302" s="193"/>
      <c r="T302" s="193"/>
      <c r="U302" s="193"/>
      <c r="V302" s="193"/>
      <c r="W302" s="193"/>
      <c r="X302" s="193"/>
      <c r="Y302" s="193"/>
    </row>
    <row r="303" spans="6:25" s="146" customFormat="1" x14ac:dyDescent="0.2">
      <c r="F303" s="192"/>
      <c r="I303" s="193"/>
      <c r="J303" s="193"/>
      <c r="K303" s="193"/>
      <c r="L303" s="193"/>
      <c r="M303" s="193"/>
      <c r="N303" s="193"/>
      <c r="O303" s="193"/>
      <c r="P303" s="193"/>
      <c r="Q303" s="193"/>
      <c r="R303" s="193"/>
      <c r="S303" s="193"/>
      <c r="T303" s="193"/>
      <c r="U303" s="193"/>
      <c r="V303" s="193"/>
      <c r="W303" s="193"/>
      <c r="X303" s="193"/>
      <c r="Y303" s="193"/>
    </row>
    <row r="304" spans="6:25" s="146" customFormat="1" x14ac:dyDescent="0.2">
      <c r="F304" s="192"/>
      <c r="I304" s="193"/>
      <c r="J304" s="193"/>
      <c r="K304" s="193"/>
      <c r="L304" s="193"/>
      <c r="M304" s="193"/>
      <c r="N304" s="193"/>
      <c r="O304" s="193"/>
      <c r="P304" s="193"/>
      <c r="Q304" s="193"/>
      <c r="R304" s="193"/>
      <c r="S304" s="193"/>
      <c r="T304" s="193"/>
      <c r="U304" s="193"/>
      <c r="V304" s="193"/>
      <c r="W304" s="193"/>
      <c r="X304" s="193"/>
      <c r="Y304" s="193"/>
    </row>
    <row r="305" spans="6:25" s="146" customFormat="1" x14ac:dyDescent="0.2">
      <c r="F305" s="192"/>
      <c r="I305" s="193"/>
      <c r="J305" s="193"/>
      <c r="K305" s="193"/>
      <c r="L305" s="193"/>
      <c r="M305" s="193"/>
      <c r="N305" s="193"/>
      <c r="O305" s="193"/>
      <c r="P305" s="193"/>
      <c r="Q305" s="193"/>
      <c r="R305" s="193"/>
      <c r="S305" s="193"/>
      <c r="T305" s="193"/>
      <c r="U305" s="193"/>
      <c r="V305" s="193"/>
      <c r="W305" s="193"/>
      <c r="X305" s="193"/>
      <c r="Y305" s="193"/>
    </row>
    <row r="306" spans="6:25" s="146" customFormat="1" x14ac:dyDescent="0.2">
      <c r="F306" s="192"/>
      <c r="I306" s="193"/>
      <c r="J306" s="193"/>
      <c r="K306" s="193"/>
      <c r="L306" s="193"/>
      <c r="M306" s="193"/>
      <c r="N306" s="193"/>
      <c r="O306" s="193"/>
      <c r="P306" s="193"/>
      <c r="Q306" s="193"/>
      <c r="R306" s="193"/>
      <c r="S306" s="193"/>
      <c r="T306" s="193"/>
      <c r="U306" s="193"/>
      <c r="V306" s="193"/>
      <c r="W306" s="193"/>
      <c r="X306" s="193"/>
      <c r="Y306" s="193"/>
    </row>
    <row r="307" spans="6:25" s="146" customFormat="1" x14ac:dyDescent="0.2">
      <c r="F307" s="192"/>
      <c r="I307" s="193"/>
      <c r="J307" s="193"/>
      <c r="K307" s="193"/>
      <c r="L307" s="193"/>
      <c r="M307" s="193"/>
      <c r="N307" s="193"/>
      <c r="O307" s="193"/>
      <c r="P307" s="193"/>
      <c r="Q307" s="193"/>
      <c r="R307" s="193"/>
      <c r="S307" s="193"/>
      <c r="T307" s="193"/>
      <c r="U307" s="193"/>
      <c r="V307" s="193"/>
      <c r="W307" s="193"/>
      <c r="X307" s="193"/>
      <c r="Y307" s="193"/>
    </row>
    <row r="308" spans="6:25" s="146" customFormat="1" x14ac:dyDescent="0.2">
      <c r="F308" s="192"/>
      <c r="I308" s="193"/>
      <c r="J308" s="193"/>
      <c r="K308" s="193"/>
      <c r="L308" s="193"/>
      <c r="M308" s="193"/>
      <c r="N308" s="193"/>
      <c r="O308" s="193"/>
      <c r="P308" s="193"/>
      <c r="Q308" s="193"/>
      <c r="R308" s="193"/>
      <c r="S308" s="193"/>
      <c r="T308" s="193"/>
      <c r="U308" s="193"/>
      <c r="V308" s="193"/>
      <c r="W308" s="193"/>
      <c r="X308" s="193"/>
      <c r="Y308" s="193"/>
    </row>
    <row r="309" spans="6:25" s="146" customFormat="1" x14ac:dyDescent="0.2">
      <c r="F309" s="192"/>
      <c r="I309" s="193"/>
      <c r="J309" s="193"/>
      <c r="K309" s="193"/>
      <c r="L309" s="193"/>
      <c r="M309" s="193"/>
      <c r="N309" s="193"/>
      <c r="O309" s="193"/>
      <c r="P309" s="193"/>
      <c r="Q309" s="193"/>
      <c r="R309" s="193"/>
      <c r="S309" s="193"/>
      <c r="T309" s="193"/>
      <c r="U309" s="193"/>
      <c r="V309" s="193"/>
      <c r="W309" s="193"/>
      <c r="X309" s="193"/>
      <c r="Y309" s="193"/>
    </row>
    <row r="310" spans="6:25" s="146" customFormat="1" x14ac:dyDescent="0.2">
      <c r="F310" s="192"/>
      <c r="I310" s="193"/>
      <c r="J310" s="193"/>
      <c r="K310" s="193"/>
      <c r="L310" s="193"/>
      <c r="M310" s="193"/>
      <c r="N310" s="193"/>
      <c r="O310" s="193"/>
      <c r="P310" s="193"/>
      <c r="Q310" s="193"/>
      <c r="R310" s="193"/>
      <c r="S310" s="193"/>
      <c r="T310" s="193"/>
      <c r="U310" s="193"/>
      <c r="V310" s="193"/>
      <c r="W310" s="193"/>
      <c r="X310" s="193"/>
      <c r="Y310" s="193"/>
    </row>
    <row r="311" spans="6:25" s="146" customFormat="1" x14ac:dyDescent="0.2">
      <c r="F311" s="192"/>
      <c r="I311" s="193"/>
      <c r="J311" s="193"/>
      <c r="K311" s="193"/>
      <c r="L311" s="193"/>
      <c r="M311" s="193"/>
      <c r="N311" s="193"/>
      <c r="O311" s="193"/>
      <c r="P311" s="193"/>
      <c r="Q311" s="193"/>
      <c r="R311" s="193"/>
      <c r="S311" s="193"/>
      <c r="T311" s="193"/>
      <c r="U311" s="193"/>
      <c r="V311" s="193"/>
      <c r="W311" s="193"/>
      <c r="X311" s="193"/>
      <c r="Y311" s="193"/>
    </row>
    <row r="312" spans="6:25" s="146" customFormat="1" x14ac:dyDescent="0.2">
      <c r="F312" s="192"/>
      <c r="I312" s="193"/>
      <c r="J312" s="193"/>
      <c r="K312" s="193"/>
      <c r="L312" s="193"/>
      <c r="M312" s="193"/>
      <c r="N312" s="193"/>
      <c r="O312" s="193"/>
      <c r="P312" s="193"/>
      <c r="Q312" s="193"/>
      <c r="R312" s="193"/>
      <c r="S312" s="193"/>
      <c r="T312" s="193"/>
      <c r="U312" s="193"/>
      <c r="V312" s="193"/>
      <c r="W312" s="193"/>
      <c r="X312" s="193"/>
      <c r="Y312" s="193"/>
    </row>
    <row r="313" spans="6:25" s="146" customFormat="1" x14ac:dyDescent="0.2">
      <c r="F313" s="192"/>
      <c r="I313" s="193"/>
      <c r="J313" s="193"/>
      <c r="K313" s="193"/>
      <c r="L313" s="193"/>
      <c r="M313" s="193"/>
      <c r="N313" s="193"/>
      <c r="O313" s="193"/>
      <c r="P313" s="193"/>
      <c r="Q313" s="193"/>
      <c r="R313" s="193"/>
      <c r="S313" s="193"/>
      <c r="T313" s="193"/>
      <c r="U313" s="193"/>
      <c r="V313" s="193"/>
      <c r="W313" s="193"/>
      <c r="X313" s="193"/>
      <c r="Y313" s="193"/>
    </row>
    <row r="314" spans="6:25" s="146" customFormat="1" x14ac:dyDescent="0.2">
      <c r="F314" s="192"/>
      <c r="I314" s="193"/>
      <c r="J314" s="193"/>
      <c r="K314" s="193"/>
      <c r="L314" s="193"/>
      <c r="M314" s="193"/>
      <c r="N314" s="193"/>
      <c r="O314" s="193"/>
      <c r="P314" s="193"/>
      <c r="Q314" s="193"/>
      <c r="R314" s="193"/>
      <c r="S314" s="193"/>
      <c r="T314" s="193"/>
      <c r="U314" s="193"/>
      <c r="V314" s="193"/>
      <c r="W314" s="193"/>
      <c r="X314" s="193"/>
      <c r="Y314" s="193"/>
    </row>
    <row r="315" spans="6:25" s="146" customFormat="1" x14ac:dyDescent="0.2">
      <c r="F315" s="192"/>
      <c r="I315" s="193"/>
      <c r="J315" s="193"/>
      <c r="K315" s="193"/>
      <c r="L315" s="193"/>
      <c r="M315" s="193"/>
      <c r="N315" s="193"/>
      <c r="O315" s="193"/>
      <c r="P315" s="193"/>
      <c r="Q315" s="193"/>
      <c r="R315" s="193"/>
      <c r="S315" s="193"/>
      <c r="T315" s="193"/>
      <c r="U315" s="193"/>
      <c r="V315" s="193"/>
      <c r="W315" s="193"/>
      <c r="X315" s="193"/>
      <c r="Y315" s="193"/>
    </row>
    <row r="316" spans="6:25" s="146" customFormat="1" x14ac:dyDescent="0.2">
      <c r="F316" s="192"/>
      <c r="I316" s="193"/>
      <c r="J316" s="193"/>
      <c r="K316" s="193"/>
      <c r="L316" s="193"/>
      <c r="M316" s="193"/>
      <c r="N316" s="193"/>
      <c r="O316" s="193"/>
      <c r="P316" s="193"/>
      <c r="Q316" s="193"/>
      <c r="R316" s="193"/>
      <c r="S316" s="193"/>
      <c r="T316" s="193"/>
      <c r="U316" s="193"/>
      <c r="V316" s="193"/>
      <c r="W316" s="193"/>
      <c r="X316" s="193"/>
      <c r="Y316" s="193"/>
    </row>
    <row r="317" spans="6:25" s="146" customFormat="1" x14ac:dyDescent="0.2">
      <c r="F317" s="192"/>
      <c r="I317" s="193"/>
      <c r="J317" s="193"/>
      <c r="K317" s="193"/>
      <c r="L317" s="193"/>
      <c r="M317" s="193"/>
      <c r="N317" s="193"/>
      <c r="O317" s="193"/>
      <c r="P317" s="193"/>
      <c r="Q317" s="193"/>
      <c r="R317" s="193"/>
      <c r="S317" s="193"/>
      <c r="T317" s="193"/>
      <c r="U317" s="193"/>
      <c r="V317" s="193"/>
      <c r="W317" s="193"/>
      <c r="X317" s="193"/>
      <c r="Y317" s="193"/>
    </row>
    <row r="318" spans="6:25" s="146" customFormat="1" x14ac:dyDescent="0.2">
      <c r="F318" s="192"/>
      <c r="I318" s="193"/>
      <c r="J318" s="193"/>
      <c r="K318" s="193"/>
      <c r="L318" s="193"/>
      <c r="M318" s="193"/>
      <c r="N318" s="193"/>
      <c r="O318" s="193"/>
      <c r="P318" s="193"/>
      <c r="Q318" s="193"/>
      <c r="R318" s="193"/>
      <c r="S318" s="193"/>
      <c r="T318" s="193"/>
      <c r="U318" s="193"/>
      <c r="V318" s="193"/>
      <c r="W318" s="193"/>
      <c r="X318" s="193"/>
      <c r="Y318" s="193"/>
    </row>
    <row r="319" spans="6:25" s="146" customFormat="1" x14ac:dyDescent="0.2">
      <c r="F319" s="192"/>
      <c r="I319" s="193"/>
      <c r="J319" s="193"/>
      <c r="K319" s="193"/>
      <c r="L319" s="193"/>
      <c r="M319" s="193"/>
      <c r="N319" s="193"/>
      <c r="O319" s="193"/>
      <c r="P319" s="193"/>
      <c r="Q319" s="193"/>
      <c r="R319" s="193"/>
      <c r="S319" s="193"/>
      <c r="T319" s="193"/>
      <c r="U319" s="193"/>
      <c r="V319" s="193"/>
      <c r="W319" s="193"/>
      <c r="X319" s="193"/>
      <c r="Y319" s="193"/>
    </row>
    <row r="320" spans="6:25" s="146" customFormat="1" x14ac:dyDescent="0.2">
      <c r="F320" s="192"/>
      <c r="I320" s="193"/>
      <c r="J320" s="193"/>
      <c r="K320" s="193"/>
      <c r="L320" s="193"/>
      <c r="M320" s="193"/>
      <c r="N320" s="193"/>
      <c r="O320" s="193"/>
      <c r="P320" s="193"/>
      <c r="Q320" s="193"/>
      <c r="R320" s="193"/>
      <c r="S320" s="193"/>
      <c r="T320" s="193"/>
      <c r="U320" s="193"/>
      <c r="V320" s="193"/>
      <c r="W320" s="193"/>
      <c r="X320" s="193"/>
      <c r="Y320" s="193"/>
    </row>
    <row r="321" spans="6:25" s="146" customFormat="1" x14ac:dyDescent="0.2">
      <c r="F321" s="192"/>
      <c r="I321" s="193"/>
      <c r="J321" s="193"/>
      <c r="K321" s="193"/>
      <c r="L321" s="193"/>
      <c r="M321" s="193"/>
      <c r="N321" s="193"/>
      <c r="O321" s="193"/>
      <c r="P321" s="193"/>
      <c r="Q321" s="193"/>
      <c r="R321" s="193"/>
      <c r="S321" s="193"/>
      <c r="T321" s="193"/>
      <c r="U321" s="193"/>
      <c r="V321" s="193"/>
      <c r="W321" s="193"/>
      <c r="X321" s="193"/>
      <c r="Y321" s="193"/>
    </row>
    <row r="322" spans="6:25" s="146" customFormat="1" x14ac:dyDescent="0.2">
      <c r="F322" s="192"/>
      <c r="I322" s="193"/>
      <c r="J322" s="193"/>
      <c r="K322" s="193"/>
      <c r="L322" s="193"/>
      <c r="M322" s="193"/>
      <c r="N322" s="193"/>
      <c r="O322" s="193"/>
      <c r="P322" s="193"/>
      <c r="Q322" s="193"/>
      <c r="R322" s="193"/>
      <c r="S322" s="193"/>
      <c r="T322" s="193"/>
      <c r="U322" s="193"/>
      <c r="V322" s="193"/>
      <c r="W322" s="193"/>
      <c r="X322" s="193"/>
      <c r="Y322" s="193"/>
    </row>
    <row r="323" spans="6:25" s="146" customFormat="1" x14ac:dyDescent="0.2">
      <c r="F323" s="192"/>
      <c r="I323" s="193"/>
      <c r="J323" s="193"/>
      <c r="K323" s="193"/>
      <c r="L323" s="193"/>
      <c r="M323" s="193"/>
      <c r="N323" s="193"/>
      <c r="O323" s="193"/>
      <c r="P323" s="193"/>
      <c r="Q323" s="193"/>
      <c r="R323" s="193"/>
      <c r="S323" s="193"/>
      <c r="T323" s="193"/>
      <c r="U323" s="193"/>
      <c r="V323" s="193"/>
      <c r="W323" s="193"/>
      <c r="X323" s="193"/>
      <c r="Y323" s="193"/>
    </row>
    <row r="324" spans="6:25" s="146" customFormat="1" x14ac:dyDescent="0.2">
      <c r="F324" s="192"/>
      <c r="I324" s="193"/>
      <c r="J324" s="193"/>
      <c r="K324" s="193"/>
      <c r="L324" s="193"/>
      <c r="M324" s="193"/>
      <c r="N324" s="193"/>
      <c r="O324" s="193"/>
      <c r="P324" s="193"/>
      <c r="Q324" s="193"/>
      <c r="R324" s="193"/>
      <c r="S324" s="193"/>
      <c r="T324" s="193"/>
      <c r="U324" s="193"/>
      <c r="V324" s="193"/>
      <c r="W324" s="193"/>
      <c r="X324" s="193"/>
      <c r="Y324" s="193"/>
    </row>
    <row r="325" spans="6:25" s="146" customFormat="1" x14ac:dyDescent="0.2">
      <c r="F325" s="192"/>
      <c r="I325" s="193"/>
      <c r="J325" s="193"/>
      <c r="K325" s="193"/>
      <c r="L325" s="193"/>
      <c r="M325" s="193"/>
      <c r="N325" s="193"/>
      <c r="O325" s="193"/>
      <c r="P325" s="193"/>
      <c r="Q325" s="193"/>
      <c r="R325" s="193"/>
      <c r="S325" s="193"/>
      <c r="T325" s="193"/>
      <c r="U325" s="193"/>
      <c r="V325" s="193"/>
      <c r="W325" s="193"/>
      <c r="X325" s="193"/>
      <c r="Y325" s="193"/>
    </row>
    <row r="326" spans="6:25" s="146" customFormat="1" x14ac:dyDescent="0.2">
      <c r="F326" s="192"/>
      <c r="I326" s="193"/>
      <c r="J326" s="193"/>
      <c r="K326" s="193"/>
      <c r="L326" s="193"/>
      <c r="M326" s="193"/>
      <c r="N326" s="193"/>
      <c r="O326" s="193"/>
      <c r="P326" s="193"/>
      <c r="Q326" s="193"/>
      <c r="R326" s="193"/>
      <c r="S326" s="193"/>
      <c r="T326" s="193"/>
      <c r="U326" s="193"/>
      <c r="V326" s="193"/>
      <c r="W326" s="193"/>
      <c r="X326" s="193"/>
      <c r="Y326" s="193"/>
    </row>
    <row r="327" spans="6:25" s="146" customFormat="1" x14ac:dyDescent="0.2">
      <c r="F327" s="192"/>
      <c r="I327" s="193"/>
      <c r="J327" s="193"/>
      <c r="K327" s="193"/>
      <c r="L327" s="193"/>
      <c r="M327" s="193"/>
      <c r="N327" s="193"/>
      <c r="O327" s="193"/>
      <c r="P327" s="193"/>
      <c r="Q327" s="193"/>
      <c r="R327" s="193"/>
      <c r="S327" s="193"/>
      <c r="T327" s="193"/>
      <c r="U327" s="193"/>
      <c r="V327" s="193"/>
      <c r="W327" s="193"/>
      <c r="X327" s="193"/>
      <c r="Y327" s="193"/>
    </row>
    <row r="328" spans="6:25" s="146" customFormat="1" x14ac:dyDescent="0.2">
      <c r="F328" s="192"/>
      <c r="I328" s="193"/>
      <c r="J328" s="193"/>
      <c r="K328" s="193"/>
      <c r="L328" s="193"/>
      <c r="M328" s="193"/>
      <c r="N328" s="193"/>
      <c r="O328" s="193"/>
      <c r="P328" s="193"/>
      <c r="Q328" s="193"/>
      <c r="R328" s="193"/>
      <c r="S328" s="193"/>
      <c r="T328" s="193"/>
      <c r="U328" s="193"/>
      <c r="V328" s="193"/>
      <c r="W328" s="193"/>
      <c r="X328" s="193"/>
      <c r="Y328" s="193"/>
    </row>
    <row r="329" spans="6:25" s="146" customFormat="1" x14ac:dyDescent="0.2">
      <c r="F329" s="192"/>
      <c r="I329" s="193"/>
      <c r="J329" s="193"/>
      <c r="K329" s="193"/>
      <c r="L329" s="193"/>
      <c r="M329" s="193"/>
      <c r="N329" s="193"/>
      <c r="O329" s="193"/>
      <c r="P329" s="193"/>
      <c r="Q329" s="193"/>
      <c r="R329" s="193"/>
      <c r="S329" s="193"/>
      <c r="T329" s="193"/>
      <c r="U329" s="193"/>
      <c r="V329" s="193"/>
      <c r="W329" s="193"/>
      <c r="X329" s="193"/>
      <c r="Y329" s="193"/>
    </row>
    <row r="330" spans="6:25" s="146" customFormat="1" x14ac:dyDescent="0.2">
      <c r="F330" s="192"/>
      <c r="I330" s="193"/>
      <c r="J330" s="193"/>
      <c r="K330" s="193"/>
      <c r="L330" s="193"/>
      <c r="M330" s="193"/>
      <c r="N330" s="193"/>
      <c r="O330" s="193"/>
      <c r="P330" s="193"/>
      <c r="Q330" s="193"/>
      <c r="R330" s="193"/>
      <c r="S330" s="193"/>
      <c r="T330" s="193"/>
      <c r="U330" s="193"/>
      <c r="V330" s="193"/>
      <c r="W330" s="193"/>
      <c r="X330" s="193"/>
      <c r="Y330" s="193"/>
    </row>
    <row r="331" spans="6:25" s="146" customFormat="1" x14ac:dyDescent="0.2">
      <c r="F331" s="192"/>
      <c r="I331" s="193"/>
      <c r="J331" s="193"/>
      <c r="K331" s="193"/>
      <c r="L331" s="193"/>
      <c r="M331" s="193"/>
      <c r="N331" s="193"/>
      <c r="O331" s="193"/>
      <c r="P331" s="193"/>
      <c r="Q331" s="193"/>
      <c r="R331" s="193"/>
      <c r="S331" s="193"/>
      <c r="T331" s="193"/>
      <c r="U331" s="193"/>
      <c r="V331" s="193"/>
      <c r="W331" s="193"/>
      <c r="X331" s="193"/>
      <c r="Y331" s="193"/>
    </row>
    <row r="332" spans="6:25" s="146" customFormat="1" x14ac:dyDescent="0.2">
      <c r="F332" s="192"/>
      <c r="I332" s="193"/>
      <c r="J332" s="193"/>
      <c r="K332" s="193"/>
      <c r="L332" s="193"/>
      <c r="M332" s="193"/>
      <c r="N332" s="193"/>
      <c r="O332" s="193"/>
      <c r="P332" s="193"/>
      <c r="Q332" s="193"/>
      <c r="R332" s="193"/>
      <c r="S332" s="193"/>
      <c r="T332" s="193"/>
      <c r="U332" s="193"/>
      <c r="V332" s="193"/>
      <c r="W332" s="193"/>
      <c r="X332" s="193"/>
      <c r="Y332" s="193"/>
    </row>
    <row r="333" spans="6:25" s="146" customFormat="1" x14ac:dyDescent="0.2">
      <c r="F333" s="192"/>
      <c r="I333" s="193"/>
      <c r="J333" s="193"/>
      <c r="K333" s="193"/>
      <c r="L333" s="193"/>
      <c r="M333" s="193"/>
      <c r="N333" s="193"/>
      <c r="O333" s="193"/>
      <c r="P333" s="193"/>
      <c r="Q333" s="193"/>
      <c r="R333" s="193"/>
      <c r="S333" s="193"/>
      <c r="T333" s="193"/>
      <c r="U333" s="193"/>
      <c r="V333" s="193"/>
      <c r="W333" s="193"/>
      <c r="X333" s="193"/>
      <c r="Y333" s="193"/>
    </row>
    <row r="334" spans="6:25" s="146" customFormat="1" x14ac:dyDescent="0.2">
      <c r="F334" s="192"/>
      <c r="I334" s="193"/>
      <c r="J334" s="193"/>
      <c r="K334" s="193"/>
      <c r="L334" s="193"/>
      <c r="M334" s="193"/>
      <c r="N334" s="193"/>
      <c r="O334" s="193"/>
      <c r="P334" s="193"/>
      <c r="Q334" s="193"/>
      <c r="R334" s="193"/>
      <c r="S334" s="193"/>
      <c r="T334" s="193"/>
      <c r="U334" s="193"/>
      <c r="V334" s="193"/>
      <c r="W334" s="193"/>
      <c r="X334" s="193"/>
      <c r="Y334" s="193"/>
    </row>
    <row r="335" spans="6:25" s="146" customFormat="1" x14ac:dyDescent="0.2">
      <c r="F335" s="192"/>
      <c r="I335" s="193"/>
      <c r="J335" s="193"/>
      <c r="K335" s="193"/>
      <c r="L335" s="193"/>
      <c r="M335" s="193"/>
      <c r="N335" s="193"/>
      <c r="O335" s="193"/>
      <c r="P335" s="193"/>
      <c r="Q335" s="193"/>
      <c r="R335" s="193"/>
      <c r="S335" s="193"/>
      <c r="T335" s="193"/>
      <c r="U335" s="193"/>
      <c r="V335" s="193"/>
      <c r="W335" s="193"/>
      <c r="X335" s="193"/>
      <c r="Y335" s="193"/>
    </row>
    <row r="336" spans="6:25" s="146" customFormat="1" x14ac:dyDescent="0.2">
      <c r="F336" s="192"/>
      <c r="I336" s="193"/>
      <c r="J336" s="193"/>
      <c r="K336" s="193"/>
      <c r="L336" s="193"/>
      <c r="M336" s="193"/>
      <c r="N336" s="193"/>
      <c r="O336" s="193"/>
      <c r="P336" s="193"/>
      <c r="Q336" s="193"/>
      <c r="R336" s="193"/>
      <c r="S336" s="193"/>
      <c r="T336" s="193"/>
      <c r="U336" s="193"/>
      <c r="V336" s="193"/>
      <c r="W336" s="193"/>
      <c r="X336" s="193"/>
      <c r="Y336" s="193"/>
    </row>
    <row r="337" spans="6:25" s="146" customFormat="1" x14ac:dyDescent="0.2">
      <c r="F337" s="192"/>
      <c r="I337" s="193"/>
      <c r="J337" s="193"/>
      <c r="K337" s="193"/>
      <c r="L337" s="193"/>
      <c r="M337" s="193"/>
      <c r="N337" s="193"/>
      <c r="O337" s="193"/>
      <c r="P337" s="193"/>
      <c r="Q337" s="193"/>
      <c r="R337" s="193"/>
      <c r="S337" s="193"/>
      <c r="T337" s="193"/>
      <c r="U337" s="193"/>
      <c r="V337" s="193"/>
      <c r="W337" s="193"/>
      <c r="X337" s="193"/>
      <c r="Y337" s="193"/>
    </row>
    <row r="338" spans="6:25" s="146" customFormat="1" x14ac:dyDescent="0.2">
      <c r="F338" s="192"/>
      <c r="I338" s="193"/>
      <c r="J338" s="193"/>
      <c r="K338" s="193"/>
      <c r="L338" s="193"/>
      <c r="M338" s="193"/>
      <c r="N338" s="193"/>
      <c r="O338" s="193"/>
      <c r="P338" s="193"/>
      <c r="Q338" s="193"/>
      <c r="R338" s="193"/>
      <c r="S338" s="193"/>
      <c r="T338" s="193"/>
      <c r="U338" s="193"/>
      <c r="V338" s="193"/>
      <c r="W338" s="193"/>
      <c r="X338" s="193"/>
      <c r="Y338" s="193"/>
    </row>
    <row r="339" spans="6:25" s="146" customFormat="1" x14ac:dyDescent="0.2">
      <c r="F339" s="192"/>
      <c r="I339" s="193"/>
      <c r="J339" s="193"/>
      <c r="K339" s="193"/>
      <c r="L339" s="193"/>
      <c r="M339" s="193"/>
      <c r="N339" s="193"/>
      <c r="O339" s="193"/>
      <c r="P339" s="193"/>
      <c r="Q339" s="193"/>
      <c r="R339" s="193"/>
      <c r="S339" s="193"/>
      <c r="T339" s="193"/>
      <c r="U339" s="193"/>
      <c r="V339" s="193"/>
      <c r="W339" s="193"/>
      <c r="X339" s="193"/>
      <c r="Y339" s="193"/>
    </row>
    <row r="340" spans="6:25" s="146" customFormat="1" x14ac:dyDescent="0.2">
      <c r="F340" s="192"/>
      <c r="I340" s="193"/>
      <c r="J340" s="193"/>
      <c r="K340" s="193"/>
      <c r="L340" s="193"/>
      <c r="M340" s="193"/>
      <c r="N340" s="193"/>
      <c r="O340" s="193"/>
      <c r="P340" s="193"/>
      <c r="Q340" s="193"/>
      <c r="R340" s="193"/>
      <c r="S340" s="193"/>
      <c r="T340" s="193"/>
      <c r="U340" s="193"/>
      <c r="V340" s="193"/>
      <c r="W340" s="193"/>
      <c r="X340" s="193"/>
      <c r="Y340" s="193"/>
    </row>
    <row r="341" spans="6:25" s="146" customFormat="1" x14ac:dyDescent="0.2">
      <c r="F341" s="192"/>
      <c r="I341" s="193"/>
      <c r="J341" s="193"/>
      <c r="K341" s="193"/>
      <c r="L341" s="193"/>
      <c r="M341" s="193"/>
      <c r="N341" s="193"/>
      <c r="O341" s="193"/>
      <c r="P341" s="193"/>
      <c r="Q341" s="193"/>
      <c r="R341" s="193"/>
      <c r="S341" s="193"/>
      <c r="T341" s="193"/>
      <c r="U341" s="193"/>
      <c r="V341" s="193"/>
      <c r="W341" s="193"/>
      <c r="X341" s="193"/>
      <c r="Y341" s="193"/>
    </row>
    <row r="342" spans="6:25" s="146" customFormat="1" x14ac:dyDescent="0.2">
      <c r="F342" s="192"/>
      <c r="I342" s="193"/>
      <c r="J342" s="193"/>
      <c r="K342" s="193"/>
      <c r="L342" s="193"/>
      <c r="M342" s="193"/>
      <c r="N342" s="193"/>
      <c r="O342" s="193"/>
      <c r="P342" s="193"/>
      <c r="Q342" s="193"/>
      <c r="R342" s="193"/>
      <c r="S342" s="193"/>
      <c r="T342" s="193"/>
      <c r="U342" s="193"/>
      <c r="V342" s="193"/>
      <c r="W342" s="193"/>
      <c r="X342" s="193"/>
      <c r="Y342" s="193"/>
    </row>
    <row r="343" spans="6:25" s="146" customFormat="1" x14ac:dyDescent="0.2">
      <c r="F343" s="192"/>
      <c r="I343" s="193"/>
      <c r="J343" s="193"/>
      <c r="K343" s="193"/>
      <c r="L343" s="193"/>
      <c r="M343" s="193"/>
      <c r="N343" s="193"/>
      <c r="O343" s="193"/>
      <c r="P343" s="193"/>
      <c r="Q343" s="193"/>
      <c r="R343" s="193"/>
      <c r="S343" s="193"/>
      <c r="T343" s="193"/>
      <c r="U343" s="193"/>
      <c r="V343" s="193"/>
      <c r="W343" s="193"/>
      <c r="X343" s="193"/>
      <c r="Y343" s="193"/>
    </row>
    <row r="344" spans="6:25" s="146" customFormat="1" x14ac:dyDescent="0.2">
      <c r="F344" s="192"/>
      <c r="I344" s="193"/>
      <c r="J344" s="193"/>
      <c r="K344" s="193"/>
      <c r="L344" s="193"/>
      <c r="M344" s="193"/>
      <c r="N344" s="193"/>
      <c r="O344" s="193"/>
      <c r="P344" s="193"/>
      <c r="Q344" s="193"/>
      <c r="R344" s="193"/>
      <c r="S344" s="193"/>
      <c r="T344" s="193"/>
      <c r="U344" s="193"/>
      <c r="V344" s="193"/>
      <c r="W344" s="193"/>
      <c r="X344" s="193"/>
      <c r="Y344" s="193"/>
    </row>
    <row r="345" spans="6:25" s="146" customFormat="1" x14ac:dyDescent="0.2">
      <c r="F345" s="192"/>
      <c r="I345" s="193"/>
      <c r="J345" s="193"/>
      <c r="K345" s="193"/>
      <c r="L345" s="193"/>
      <c r="M345" s="193"/>
      <c r="N345" s="193"/>
      <c r="O345" s="193"/>
      <c r="P345" s="193"/>
      <c r="Q345" s="193"/>
      <c r="R345" s="193"/>
      <c r="S345" s="193"/>
      <c r="T345" s="193"/>
      <c r="U345" s="193"/>
      <c r="V345" s="193"/>
      <c r="W345" s="193"/>
      <c r="X345" s="193"/>
      <c r="Y345" s="193"/>
    </row>
    <row r="346" spans="6:25" s="146" customFormat="1" x14ac:dyDescent="0.2">
      <c r="F346" s="192"/>
      <c r="I346" s="193"/>
      <c r="J346" s="193"/>
      <c r="K346" s="193"/>
      <c r="L346" s="193"/>
      <c r="M346" s="193"/>
      <c r="N346" s="193"/>
      <c r="O346" s="193"/>
      <c r="P346" s="193"/>
      <c r="Q346" s="193"/>
      <c r="R346" s="193"/>
      <c r="S346" s="193"/>
      <c r="T346" s="193"/>
      <c r="U346" s="193"/>
      <c r="V346" s="193"/>
      <c r="W346" s="193"/>
      <c r="X346" s="193"/>
      <c r="Y346" s="193"/>
    </row>
    <row r="347" spans="6:25" s="146" customFormat="1" x14ac:dyDescent="0.2">
      <c r="F347" s="192"/>
      <c r="I347" s="193"/>
      <c r="J347" s="193"/>
      <c r="K347" s="193"/>
      <c r="L347" s="193"/>
      <c r="M347" s="193"/>
      <c r="N347" s="193"/>
      <c r="O347" s="193"/>
      <c r="P347" s="193"/>
      <c r="Q347" s="193"/>
      <c r="R347" s="193"/>
      <c r="S347" s="193"/>
      <c r="T347" s="193"/>
      <c r="U347" s="193"/>
      <c r="V347" s="193"/>
      <c r="W347" s="193"/>
      <c r="X347" s="193"/>
      <c r="Y347" s="193"/>
    </row>
    <row r="348" spans="6:25" s="146" customFormat="1" x14ac:dyDescent="0.2">
      <c r="F348" s="192"/>
      <c r="I348" s="193"/>
      <c r="J348" s="193"/>
      <c r="K348" s="193"/>
      <c r="L348" s="193"/>
      <c r="M348" s="193"/>
      <c r="N348" s="193"/>
      <c r="O348" s="193"/>
      <c r="P348" s="193"/>
      <c r="Q348" s="193"/>
      <c r="R348" s="193"/>
      <c r="S348" s="193"/>
      <c r="T348" s="193"/>
      <c r="U348" s="193"/>
      <c r="V348" s="193"/>
      <c r="W348" s="193"/>
      <c r="X348" s="193"/>
      <c r="Y348" s="193"/>
    </row>
    <row r="349" spans="6:25" s="146" customFormat="1" x14ac:dyDescent="0.2">
      <c r="F349" s="192"/>
      <c r="I349" s="193"/>
      <c r="J349" s="193"/>
      <c r="K349" s="193"/>
      <c r="L349" s="193"/>
      <c r="M349" s="193"/>
      <c r="N349" s="193"/>
      <c r="O349" s="193"/>
      <c r="P349" s="193"/>
      <c r="Q349" s="193"/>
      <c r="R349" s="193"/>
      <c r="S349" s="193"/>
      <c r="T349" s="193"/>
      <c r="U349" s="193"/>
      <c r="V349" s="193"/>
      <c r="W349" s="193"/>
      <c r="X349" s="193"/>
      <c r="Y349" s="193"/>
    </row>
    <row r="350" spans="6:25" s="146" customFormat="1" x14ac:dyDescent="0.2">
      <c r="F350" s="192"/>
      <c r="I350" s="193"/>
      <c r="J350" s="193"/>
      <c r="K350" s="193"/>
      <c r="L350" s="193"/>
      <c r="M350" s="193"/>
      <c r="N350" s="193"/>
      <c r="O350" s="193"/>
      <c r="P350" s="193"/>
      <c r="Q350" s="193"/>
      <c r="R350" s="193"/>
      <c r="S350" s="193"/>
      <c r="T350" s="193"/>
      <c r="U350" s="193"/>
      <c r="V350" s="193"/>
      <c r="W350" s="193"/>
      <c r="X350" s="193"/>
      <c r="Y350" s="193"/>
    </row>
    <row r="351" spans="6:25" s="146" customFormat="1" x14ac:dyDescent="0.2">
      <c r="F351" s="192"/>
      <c r="I351" s="193"/>
      <c r="J351" s="193"/>
      <c r="K351" s="193"/>
      <c r="L351" s="193"/>
      <c r="M351" s="193"/>
      <c r="N351" s="193"/>
      <c r="O351" s="193"/>
      <c r="P351" s="193"/>
      <c r="Q351" s="193"/>
      <c r="R351" s="193"/>
      <c r="S351" s="193"/>
      <c r="T351" s="193"/>
      <c r="U351" s="193"/>
      <c r="V351" s="193"/>
      <c r="W351" s="193"/>
      <c r="X351" s="193"/>
      <c r="Y351" s="193"/>
    </row>
    <row r="352" spans="6:25" s="146" customFormat="1" x14ac:dyDescent="0.2">
      <c r="F352" s="192"/>
      <c r="I352" s="193"/>
      <c r="J352" s="193"/>
      <c r="K352" s="193"/>
      <c r="L352" s="193"/>
      <c r="M352" s="193"/>
      <c r="N352" s="193"/>
      <c r="O352" s="193"/>
      <c r="P352" s="193"/>
      <c r="Q352" s="193"/>
      <c r="R352" s="193"/>
      <c r="S352" s="193"/>
      <c r="T352" s="193"/>
      <c r="U352" s="193"/>
      <c r="V352" s="193"/>
      <c r="W352" s="193"/>
      <c r="X352" s="193"/>
      <c r="Y352" s="193"/>
    </row>
    <row r="353" spans="6:25" s="146" customFormat="1" x14ac:dyDescent="0.2">
      <c r="F353" s="192"/>
      <c r="I353" s="193"/>
      <c r="J353" s="193"/>
      <c r="K353" s="193"/>
      <c r="L353" s="193"/>
      <c r="M353" s="193"/>
      <c r="N353" s="193"/>
      <c r="O353" s="193"/>
      <c r="P353" s="193"/>
      <c r="Q353" s="193"/>
      <c r="R353" s="193"/>
      <c r="S353" s="193"/>
      <c r="T353" s="193"/>
      <c r="U353" s="193"/>
      <c r="V353" s="193"/>
      <c r="W353" s="193"/>
      <c r="X353" s="193"/>
      <c r="Y353" s="193"/>
    </row>
    <row r="354" spans="6:25" s="146" customFormat="1" x14ac:dyDescent="0.2">
      <c r="F354" s="192"/>
      <c r="I354" s="193"/>
      <c r="J354" s="193"/>
      <c r="K354" s="193"/>
      <c r="L354" s="193"/>
      <c r="M354" s="193"/>
      <c r="N354" s="193"/>
      <c r="O354" s="193"/>
      <c r="P354" s="193"/>
      <c r="Q354" s="193"/>
      <c r="R354" s="193"/>
      <c r="S354" s="193"/>
      <c r="T354" s="193"/>
      <c r="U354" s="193"/>
      <c r="V354" s="193"/>
      <c r="W354" s="193"/>
      <c r="X354" s="193"/>
      <c r="Y354" s="193"/>
    </row>
    <row r="355" spans="6:25" s="146" customFormat="1" x14ac:dyDescent="0.2">
      <c r="F355" s="192"/>
      <c r="I355" s="193"/>
      <c r="J355" s="193"/>
      <c r="K355" s="193"/>
      <c r="L355" s="193"/>
      <c r="M355" s="193"/>
      <c r="N355" s="193"/>
      <c r="O355" s="193"/>
      <c r="P355" s="193"/>
      <c r="Q355" s="193"/>
      <c r="R355" s="193"/>
      <c r="S355" s="193"/>
      <c r="T355" s="193"/>
      <c r="U355" s="193"/>
      <c r="V355" s="193"/>
      <c r="W355" s="193"/>
      <c r="X355" s="193"/>
      <c r="Y355" s="193"/>
    </row>
    <row r="356" spans="6:25" s="146" customFormat="1" x14ac:dyDescent="0.2">
      <c r="F356" s="192"/>
      <c r="I356" s="193"/>
      <c r="J356" s="193"/>
      <c r="K356" s="193"/>
      <c r="L356" s="193"/>
      <c r="M356" s="193"/>
      <c r="N356" s="193"/>
      <c r="O356" s="193"/>
      <c r="P356" s="193"/>
      <c r="Q356" s="193"/>
      <c r="R356" s="193"/>
      <c r="S356" s="193"/>
      <c r="T356" s="193"/>
      <c r="U356" s="193"/>
      <c r="V356" s="193"/>
      <c r="W356" s="193"/>
      <c r="X356" s="193"/>
      <c r="Y356" s="193"/>
    </row>
    <row r="357" spans="6:25" s="146" customFormat="1" x14ac:dyDescent="0.2">
      <c r="F357" s="192"/>
      <c r="I357" s="193"/>
      <c r="J357" s="193"/>
      <c r="K357" s="193"/>
      <c r="L357" s="193"/>
      <c r="M357" s="193"/>
      <c r="N357" s="193"/>
      <c r="O357" s="193"/>
      <c r="P357" s="193"/>
      <c r="Q357" s="193"/>
      <c r="R357" s="193"/>
      <c r="S357" s="193"/>
      <c r="T357" s="193"/>
      <c r="U357" s="193"/>
      <c r="V357" s="193"/>
      <c r="W357" s="193"/>
      <c r="X357" s="193"/>
      <c r="Y357" s="193"/>
    </row>
    <row r="358" spans="6:25" s="146" customFormat="1" x14ac:dyDescent="0.2">
      <c r="F358" s="192"/>
      <c r="I358" s="193"/>
      <c r="J358" s="193"/>
      <c r="K358" s="193"/>
      <c r="L358" s="193"/>
      <c r="M358" s="193"/>
      <c r="N358" s="193"/>
      <c r="O358" s="193"/>
      <c r="P358" s="193"/>
      <c r="Q358" s="193"/>
      <c r="R358" s="193"/>
      <c r="S358" s="193"/>
      <c r="T358" s="193"/>
      <c r="U358" s="193"/>
      <c r="V358" s="193"/>
      <c r="W358" s="193"/>
      <c r="X358" s="193"/>
      <c r="Y358" s="193"/>
    </row>
    <row r="359" spans="6:25" s="146" customFormat="1" x14ac:dyDescent="0.2">
      <c r="F359" s="192"/>
      <c r="I359" s="193"/>
      <c r="J359" s="193"/>
      <c r="K359" s="193"/>
      <c r="L359" s="193"/>
      <c r="M359" s="193"/>
      <c r="N359" s="193"/>
      <c r="O359" s="193"/>
      <c r="P359" s="193"/>
      <c r="Q359" s="193"/>
      <c r="R359" s="193"/>
      <c r="S359" s="193"/>
      <c r="T359" s="193"/>
      <c r="U359" s="193"/>
      <c r="V359" s="193"/>
      <c r="W359" s="193"/>
      <c r="X359" s="193"/>
      <c r="Y359" s="193"/>
    </row>
    <row r="360" spans="6:25" s="146" customFormat="1" x14ac:dyDescent="0.2">
      <c r="F360" s="192"/>
      <c r="I360" s="193"/>
      <c r="J360" s="193"/>
      <c r="K360" s="193"/>
      <c r="L360" s="193"/>
      <c r="M360" s="193"/>
      <c r="N360" s="193"/>
      <c r="O360" s="193"/>
      <c r="P360" s="193"/>
      <c r="Q360" s="193"/>
      <c r="R360" s="193"/>
      <c r="S360" s="193"/>
      <c r="T360" s="193"/>
      <c r="U360" s="193"/>
      <c r="V360" s="193"/>
      <c r="W360" s="193"/>
      <c r="X360" s="193"/>
      <c r="Y360" s="193"/>
    </row>
    <row r="361" spans="6:25" s="146" customFormat="1" x14ac:dyDescent="0.2">
      <c r="F361" s="192"/>
      <c r="I361" s="193"/>
      <c r="J361" s="193"/>
      <c r="K361" s="193"/>
      <c r="L361" s="193"/>
      <c r="M361" s="193"/>
      <c r="N361" s="193"/>
      <c r="O361" s="193"/>
      <c r="P361" s="193"/>
      <c r="Q361" s="193"/>
      <c r="R361" s="193"/>
      <c r="S361" s="193"/>
      <c r="T361" s="193"/>
      <c r="U361" s="193"/>
      <c r="V361" s="193"/>
      <c r="W361" s="193"/>
      <c r="X361" s="193"/>
      <c r="Y361" s="193"/>
    </row>
    <row r="362" spans="6:25" s="146" customFormat="1" x14ac:dyDescent="0.2">
      <c r="F362" s="192"/>
      <c r="I362" s="193"/>
      <c r="J362" s="193"/>
      <c r="K362" s="193"/>
      <c r="L362" s="193"/>
      <c r="M362" s="193"/>
      <c r="N362" s="193"/>
      <c r="O362" s="193"/>
      <c r="P362" s="193"/>
      <c r="Q362" s="193"/>
      <c r="R362" s="193"/>
      <c r="S362" s="193"/>
      <c r="T362" s="193"/>
      <c r="U362" s="193"/>
      <c r="V362" s="193"/>
      <c r="W362" s="193"/>
      <c r="X362" s="193"/>
      <c r="Y362" s="193"/>
    </row>
    <row r="363" spans="6:25" s="146" customFormat="1" x14ac:dyDescent="0.2">
      <c r="F363" s="192"/>
      <c r="I363" s="193"/>
      <c r="J363" s="193"/>
      <c r="K363" s="193"/>
      <c r="L363" s="193"/>
      <c r="M363" s="193"/>
      <c r="N363" s="193"/>
      <c r="O363" s="193"/>
      <c r="P363" s="193"/>
      <c r="Q363" s="193"/>
      <c r="R363" s="193"/>
      <c r="S363" s="193"/>
      <c r="T363" s="193"/>
      <c r="U363" s="193"/>
      <c r="V363" s="193"/>
      <c r="W363" s="193"/>
      <c r="X363" s="193"/>
      <c r="Y363" s="193"/>
    </row>
    <row r="364" spans="6:25" s="146" customFormat="1" x14ac:dyDescent="0.2">
      <c r="F364" s="192"/>
      <c r="I364" s="193"/>
      <c r="J364" s="193"/>
      <c r="K364" s="193"/>
      <c r="L364" s="193"/>
      <c r="M364" s="193"/>
      <c r="N364" s="193"/>
      <c r="O364" s="193"/>
      <c r="P364" s="193"/>
      <c r="Q364" s="193"/>
      <c r="R364" s="193"/>
      <c r="S364" s="193"/>
      <c r="T364" s="193"/>
      <c r="U364" s="193"/>
      <c r="V364" s="193"/>
      <c r="W364" s="193"/>
      <c r="X364" s="193"/>
      <c r="Y364" s="193"/>
    </row>
    <row r="365" spans="6:25" s="146" customFormat="1" x14ac:dyDescent="0.2">
      <c r="F365" s="192"/>
      <c r="I365" s="193"/>
      <c r="J365" s="193"/>
      <c r="K365" s="193"/>
      <c r="L365" s="193"/>
      <c r="M365" s="193"/>
      <c r="N365" s="193"/>
      <c r="O365" s="193"/>
      <c r="P365" s="193"/>
      <c r="Q365" s="193"/>
      <c r="R365" s="193"/>
      <c r="S365" s="193"/>
      <c r="T365" s="193"/>
      <c r="U365" s="193"/>
      <c r="V365" s="193"/>
      <c r="W365" s="193"/>
      <c r="X365" s="193"/>
      <c r="Y365" s="193"/>
    </row>
    <row r="366" spans="6:25" s="146" customFormat="1" x14ac:dyDescent="0.2">
      <c r="F366" s="192"/>
      <c r="I366" s="193"/>
      <c r="J366" s="193"/>
      <c r="K366" s="193"/>
      <c r="L366" s="193"/>
      <c r="M366" s="193"/>
      <c r="N366" s="193"/>
      <c r="O366" s="193"/>
      <c r="P366" s="193"/>
      <c r="Q366" s="193"/>
      <c r="R366" s="193"/>
      <c r="S366" s="193"/>
      <c r="T366" s="193"/>
      <c r="U366" s="193"/>
      <c r="V366" s="193"/>
      <c r="W366" s="193"/>
      <c r="X366" s="193"/>
      <c r="Y366" s="193"/>
    </row>
    <row r="367" spans="6:25" s="146" customFormat="1" x14ac:dyDescent="0.2">
      <c r="F367" s="192"/>
      <c r="I367" s="193"/>
      <c r="J367" s="193"/>
      <c r="K367" s="193"/>
      <c r="L367" s="193"/>
      <c r="M367" s="193"/>
      <c r="N367" s="193"/>
      <c r="O367" s="193"/>
      <c r="P367" s="193"/>
      <c r="Q367" s="193"/>
      <c r="R367" s="193"/>
      <c r="S367" s="193"/>
      <c r="T367" s="193"/>
      <c r="U367" s="193"/>
      <c r="V367" s="193"/>
      <c r="W367" s="193"/>
      <c r="X367" s="193"/>
      <c r="Y367" s="193"/>
    </row>
    <row r="368" spans="6:25" s="146" customFormat="1" x14ac:dyDescent="0.2">
      <c r="F368" s="192"/>
      <c r="I368" s="193"/>
      <c r="J368" s="193"/>
      <c r="K368" s="193"/>
      <c r="L368" s="193"/>
      <c r="M368" s="193"/>
      <c r="N368" s="193"/>
      <c r="O368" s="193"/>
      <c r="P368" s="193"/>
      <c r="Q368" s="193"/>
      <c r="R368" s="193"/>
      <c r="S368" s="193"/>
      <c r="T368" s="193"/>
      <c r="U368" s="193"/>
      <c r="V368" s="193"/>
      <c r="W368" s="193"/>
      <c r="X368" s="193"/>
      <c r="Y368" s="193"/>
    </row>
    <row r="369" spans="6:25" s="146" customFormat="1" x14ac:dyDescent="0.2">
      <c r="F369" s="192"/>
      <c r="I369" s="193"/>
      <c r="J369" s="193"/>
      <c r="K369" s="193"/>
      <c r="L369" s="193"/>
      <c r="M369" s="193"/>
      <c r="N369" s="193"/>
      <c r="O369" s="193"/>
      <c r="P369" s="193"/>
      <c r="Q369" s="193"/>
      <c r="R369" s="193"/>
      <c r="S369" s="193"/>
      <c r="T369" s="193"/>
      <c r="U369" s="193"/>
      <c r="V369" s="193"/>
      <c r="W369" s="193"/>
      <c r="X369" s="193"/>
      <c r="Y369" s="193"/>
    </row>
    <row r="370" spans="6:25" s="146" customFormat="1" x14ac:dyDescent="0.2">
      <c r="F370" s="192"/>
      <c r="I370" s="193"/>
      <c r="J370" s="193"/>
      <c r="K370" s="193"/>
      <c r="L370" s="193"/>
      <c r="M370" s="193"/>
      <c r="N370" s="193"/>
      <c r="O370" s="193"/>
      <c r="P370" s="193"/>
      <c r="Q370" s="193"/>
      <c r="R370" s="193"/>
      <c r="S370" s="193"/>
      <c r="T370" s="193"/>
      <c r="U370" s="193"/>
      <c r="V370" s="193"/>
      <c r="W370" s="193"/>
      <c r="X370" s="193"/>
      <c r="Y370" s="193"/>
    </row>
    <row r="371" spans="6:25" s="146" customFormat="1" x14ac:dyDescent="0.2">
      <c r="F371" s="192"/>
      <c r="I371" s="193"/>
      <c r="J371" s="193"/>
      <c r="K371" s="193"/>
      <c r="L371" s="193"/>
      <c r="M371" s="193"/>
      <c r="N371" s="193"/>
      <c r="O371" s="193"/>
      <c r="P371" s="193"/>
      <c r="Q371" s="193"/>
      <c r="R371" s="193"/>
      <c r="S371" s="193"/>
      <c r="T371" s="193"/>
      <c r="U371" s="193"/>
      <c r="V371" s="193"/>
      <c r="W371" s="193"/>
      <c r="X371" s="193"/>
      <c r="Y371" s="193"/>
    </row>
    <row r="372" spans="6:25" s="146" customFormat="1" x14ac:dyDescent="0.2">
      <c r="F372" s="192"/>
      <c r="I372" s="193"/>
      <c r="J372" s="193"/>
      <c r="K372" s="193"/>
      <c r="L372" s="193"/>
      <c r="M372" s="193"/>
      <c r="N372" s="193"/>
      <c r="O372" s="193"/>
      <c r="P372" s="193"/>
      <c r="Q372" s="193"/>
      <c r="R372" s="193"/>
      <c r="S372" s="193"/>
      <c r="T372" s="193"/>
      <c r="U372" s="193"/>
      <c r="V372" s="193"/>
      <c r="W372" s="193"/>
      <c r="X372" s="193"/>
      <c r="Y372" s="193"/>
    </row>
    <row r="373" spans="6:25" s="146" customFormat="1" x14ac:dyDescent="0.2">
      <c r="F373" s="192"/>
      <c r="I373" s="193"/>
      <c r="J373" s="193"/>
      <c r="K373" s="193"/>
      <c r="L373" s="193"/>
      <c r="M373" s="193"/>
      <c r="N373" s="193"/>
      <c r="O373" s="193"/>
      <c r="P373" s="193"/>
      <c r="Q373" s="193"/>
      <c r="R373" s="193"/>
      <c r="S373" s="193"/>
      <c r="T373" s="193"/>
      <c r="U373" s="193"/>
      <c r="V373" s="193"/>
      <c r="W373" s="193"/>
      <c r="X373" s="193"/>
      <c r="Y373" s="193"/>
    </row>
    <row r="374" spans="6:25" s="146" customFormat="1" x14ac:dyDescent="0.2">
      <c r="F374" s="192"/>
      <c r="I374" s="193"/>
      <c r="J374" s="193"/>
      <c r="K374" s="193"/>
      <c r="L374" s="193"/>
      <c r="M374" s="193"/>
      <c r="N374" s="193"/>
      <c r="O374" s="193"/>
      <c r="P374" s="193"/>
      <c r="Q374" s="193"/>
      <c r="R374" s="193"/>
      <c r="S374" s="193"/>
      <c r="T374" s="193"/>
      <c r="U374" s="193"/>
      <c r="V374" s="193"/>
      <c r="W374" s="193"/>
      <c r="X374" s="193"/>
      <c r="Y374" s="193"/>
    </row>
    <row r="375" spans="6:25" s="146" customFormat="1" x14ac:dyDescent="0.2">
      <c r="F375" s="192"/>
      <c r="I375" s="193"/>
      <c r="J375" s="193"/>
      <c r="K375" s="193"/>
      <c r="L375" s="193"/>
      <c r="M375" s="193"/>
      <c r="N375" s="193"/>
      <c r="O375" s="193"/>
      <c r="P375" s="193"/>
      <c r="Q375" s="193"/>
      <c r="R375" s="193"/>
      <c r="S375" s="193"/>
      <c r="T375" s="193"/>
      <c r="U375" s="193"/>
      <c r="V375" s="193"/>
      <c r="W375" s="193"/>
      <c r="X375" s="193"/>
      <c r="Y375" s="193"/>
    </row>
    <row r="376" spans="6:25" s="146" customFormat="1" x14ac:dyDescent="0.2">
      <c r="F376" s="192"/>
      <c r="I376" s="193"/>
      <c r="J376" s="193"/>
      <c r="K376" s="193"/>
      <c r="L376" s="193"/>
      <c r="M376" s="193"/>
      <c r="N376" s="193"/>
      <c r="O376" s="193"/>
      <c r="P376" s="193"/>
      <c r="Q376" s="193"/>
      <c r="R376" s="193"/>
      <c r="S376" s="193"/>
      <c r="T376" s="193"/>
      <c r="U376" s="193"/>
      <c r="V376" s="193"/>
      <c r="W376" s="193"/>
      <c r="X376" s="193"/>
      <c r="Y376" s="193"/>
    </row>
    <row r="377" spans="6:25" s="146" customFormat="1" x14ac:dyDescent="0.2">
      <c r="F377" s="192"/>
      <c r="I377" s="193"/>
      <c r="J377" s="193"/>
      <c r="K377" s="193"/>
      <c r="L377" s="193"/>
      <c r="M377" s="193"/>
      <c r="N377" s="193"/>
      <c r="O377" s="193"/>
      <c r="P377" s="193"/>
      <c r="Q377" s="193"/>
      <c r="R377" s="193"/>
      <c r="S377" s="193"/>
      <c r="T377" s="193"/>
      <c r="U377" s="193"/>
      <c r="V377" s="193"/>
      <c r="W377" s="193"/>
      <c r="X377" s="193"/>
      <c r="Y377" s="193"/>
    </row>
    <row r="378" spans="6:25" s="146" customFormat="1" x14ac:dyDescent="0.2">
      <c r="F378" s="192"/>
      <c r="I378" s="193"/>
      <c r="J378" s="193"/>
      <c r="K378" s="193"/>
      <c r="L378" s="193"/>
      <c r="M378" s="193"/>
      <c r="N378" s="193"/>
      <c r="O378" s="193"/>
      <c r="P378" s="193"/>
      <c r="Q378" s="193"/>
      <c r="R378" s="193"/>
      <c r="S378" s="193"/>
      <c r="T378" s="193"/>
      <c r="U378" s="193"/>
      <c r="V378" s="193"/>
      <c r="W378" s="193"/>
      <c r="X378" s="193"/>
      <c r="Y378" s="193"/>
    </row>
    <row r="379" spans="6:25" s="146" customFormat="1" x14ac:dyDescent="0.2">
      <c r="F379" s="192"/>
      <c r="I379" s="193"/>
      <c r="J379" s="193"/>
      <c r="K379" s="193"/>
      <c r="L379" s="193"/>
      <c r="M379" s="193"/>
      <c r="N379" s="193"/>
      <c r="O379" s="193"/>
      <c r="P379" s="193"/>
      <c r="Q379" s="193"/>
      <c r="R379" s="193"/>
      <c r="S379" s="193"/>
      <c r="T379" s="193"/>
      <c r="U379" s="193"/>
      <c r="V379" s="193"/>
      <c r="W379" s="193"/>
      <c r="X379" s="193"/>
      <c r="Y379" s="193"/>
    </row>
    <row r="380" spans="6:25" s="146" customFormat="1" x14ac:dyDescent="0.2">
      <c r="F380" s="192"/>
      <c r="I380" s="193"/>
      <c r="J380" s="193"/>
      <c r="K380" s="193"/>
      <c r="L380" s="193"/>
      <c r="M380" s="193"/>
      <c r="N380" s="193"/>
      <c r="O380" s="193"/>
      <c r="P380" s="193"/>
      <c r="Q380" s="193"/>
      <c r="R380" s="193"/>
      <c r="S380" s="193"/>
      <c r="T380" s="193"/>
      <c r="U380" s="193"/>
      <c r="V380" s="193"/>
      <c r="W380" s="193"/>
      <c r="X380" s="193"/>
      <c r="Y380" s="193"/>
    </row>
    <row r="381" spans="6:25" s="146" customFormat="1" x14ac:dyDescent="0.2">
      <c r="F381" s="192"/>
      <c r="I381" s="193"/>
      <c r="J381" s="193"/>
      <c r="K381" s="193"/>
      <c r="L381" s="193"/>
      <c r="M381" s="193"/>
      <c r="N381" s="193"/>
      <c r="O381" s="193"/>
      <c r="P381" s="193"/>
      <c r="Q381" s="193"/>
      <c r="R381" s="193"/>
      <c r="S381" s="193"/>
      <c r="T381" s="193"/>
      <c r="U381" s="193"/>
      <c r="V381" s="193"/>
      <c r="W381" s="193"/>
      <c r="X381" s="193"/>
      <c r="Y381" s="193"/>
    </row>
    <row r="382" spans="6:25" s="146" customFormat="1" x14ac:dyDescent="0.2">
      <c r="F382" s="192"/>
      <c r="I382" s="193"/>
      <c r="J382" s="193"/>
      <c r="K382" s="193"/>
      <c r="L382" s="193"/>
      <c r="M382" s="193"/>
      <c r="N382" s="193"/>
      <c r="O382" s="193"/>
      <c r="P382" s="193"/>
      <c r="Q382" s="193"/>
      <c r="R382" s="193"/>
      <c r="S382" s="193"/>
      <c r="T382" s="193"/>
      <c r="U382" s="193"/>
      <c r="V382" s="193"/>
      <c r="W382" s="193"/>
      <c r="X382" s="193"/>
      <c r="Y382" s="193"/>
    </row>
    <row r="383" spans="6:25" s="146" customFormat="1" x14ac:dyDescent="0.2">
      <c r="F383" s="192"/>
      <c r="I383" s="193"/>
      <c r="J383" s="193"/>
      <c r="K383" s="193"/>
      <c r="L383" s="193"/>
      <c r="M383" s="193"/>
      <c r="N383" s="193"/>
      <c r="O383" s="193"/>
      <c r="P383" s="193"/>
      <c r="Q383" s="193"/>
      <c r="R383" s="193"/>
      <c r="S383" s="193"/>
      <c r="T383" s="193"/>
      <c r="U383" s="193"/>
      <c r="V383" s="193"/>
      <c r="W383" s="193"/>
      <c r="X383" s="193"/>
      <c r="Y383" s="193"/>
    </row>
    <row r="384" spans="6:25" s="146" customFormat="1" x14ac:dyDescent="0.2">
      <c r="F384" s="192"/>
      <c r="I384" s="193"/>
      <c r="J384" s="193"/>
      <c r="K384" s="193"/>
      <c r="L384" s="193"/>
      <c r="M384" s="193"/>
      <c r="N384" s="193"/>
      <c r="O384" s="193"/>
      <c r="P384" s="193"/>
      <c r="Q384" s="193"/>
      <c r="R384" s="193"/>
      <c r="S384" s="193"/>
      <c r="T384" s="193"/>
      <c r="U384" s="193"/>
      <c r="V384" s="193"/>
      <c r="W384" s="193"/>
      <c r="X384" s="193"/>
      <c r="Y384" s="193"/>
    </row>
    <row r="385" spans="6:25" s="146" customFormat="1" x14ac:dyDescent="0.2">
      <c r="F385" s="192"/>
      <c r="I385" s="193"/>
      <c r="J385" s="193"/>
      <c r="K385" s="193"/>
      <c r="L385" s="193"/>
      <c r="M385" s="193"/>
      <c r="N385" s="193"/>
      <c r="O385" s="193"/>
      <c r="P385" s="193"/>
      <c r="Q385" s="193"/>
      <c r="R385" s="193"/>
      <c r="S385" s="193"/>
      <c r="T385" s="193"/>
      <c r="U385" s="193"/>
      <c r="V385" s="193"/>
      <c r="W385" s="193"/>
      <c r="X385" s="193"/>
      <c r="Y385" s="193"/>
    </row>
    <row r="386" spans="6:25" s="146" customFormat="1" x14ac:dyDescent="0.2">
      <c r="F386" s="192"/>
      <c r="I386" s="193"/>
      <c r="J386" s="193"/>
      <c r="K386" s="193"/>
      <c r="L386" s="193"/>
      <c r="M386" s="193"/>
      <c r="N386" s="193"/>
      <c r="O386" s="193"/>
      <c r="P386" s="193"/>
      <c r="Q386" s="193"/>
      <c r="R386" s="193"/>
      <c r="S386" s="193"/>
      <c r="T386" s="193"/>
      <c r="U386" s="193"/>
      <c r="V386" s="193"/>
      <c r="W386" s="193"/>
      <c r="X386" s="193"/>
      <c r="Y386" s="193"/>
    </row>
    <row r="387" spans="6:25" s="146" customFormat="1" x14ac:dyDescent="0.2">
      <c r="F387" s="192"/>
      <c r="I387" s="193"/>
      <c r="J387" s="193"/>
      <c r="K387" s="193"/>
      <c r="L387" s="193"/>
      <c r="M387" s="193"/>
      <c r="N387" s="193"/>
      <c r="O387" s="193"/>
      <c r="P387" s="193"/>
      <c r="Q387" s="193"/>
      <c r="R387" s="193"/>
      <c r="S387" s="193"/>
      <c r="T387" s="193"/>
      <c r="U387" s="193"/>
      <c r="V387" s="193"/>
      <c r="W387" s="193"/>
      <c r="X387" s="193"/>
      <c r="Y387" s="193"/>
    </row>
    <row r="388" spans="6:25" s="146" customFormat="1" x14ac:dyDescent="0.2">
      <c r="F388" s="192"/>
      <c r="I388" s="193"/>
      <c r="J388" s="193"/>
      <c r="K388" s="193"/>
      <c r="L388" s="193"/>
      <c r="M388" s="193"/>
      <c r="N388" s="193"/>
      <c r="O388" s="193"/>
      <c r="P388" s="193"/>
      <c r="Q388" s="193"/>
      <c r="R388" s="193"/>
      <c r="S388" s="193"/>
      <c r="T388" s="193"/>
      <c r="U388" s="193"/>
      <c r="V388" s="193"/>
      <c r="W388" s="193"/>
      <c r="X388" s="193"/>
      <c r="Y388" s="193"/>
    </row>
    <row r="389" spans="6:25" s="146" customFormat="1" x14ac:dyDescent="0.2">
      <c r="F389" s="192"/>
      <c r="I389" s="193"/>
      <c r="J389" s="193"/>
      <c r="K389" s="193"/>
      <c r="L389" s="193"/>
      <c r="M389" s="193"/>
      <c r="N389" s="193"/>
      <c r="O389" s="193"/>
      <c r="P389" s="193"/>
      <c r="Q389" s="193"/>
      <c r="R389" s="193"/>
      <c r="S389" s="193"/>
      <c r="T389" s="193"/>
      <c r="U389" s="193"/>
      <c r="V389" s="193"/>
      <c r="W389" s="193"/>
      <c r="X389" s="193"/>
      <c r="Y389" s="193"/>
    </row>
    <row r="390" spans="6:25" s="146" customFormat="1" x14ac:dyDescent="0.2">
      <c r="F390" s="192"/>
      <c r="I390" s="193"/>
      <c r="J390" s="193"/>
      <c r="K390" s="193"/>
      <c r="L390" s="193"/>
      <c r="M390" s="193"/>
      <c r="N390" s="193"/>
      <c r="O390" s="193"/>
      <c r="P390" s="193"/>
      <c r="Q390" s="193"/>
      <c r="R390" s="193"/>
      <c r="S390" s="193"/>
      <c r="T390" s="193"/>
      <c r="U390" s="193"/>
      <c r="V390" s="193"/>
      <c r="W390" s="193"/>
      <c r="X390" s="193"/>
      <c r="Y390" s="193"/>
    </row>
    <row r="391" spans="6:25" s="146" customFormat="1" x14ac:dyDescent="0.2">
      <c r="F391" s="192"/>
      <c r="I391" s="193"/>
      <c r="J391" s="193"/>
      <c r="K391" s="193"/>
      <c r="L391" s="193"/>
      <c r="M391" s="193"/>
      <c r="N391" s="193"/>
      <c r="O391" s="193"/>
      <c r="P391" s="193"/>
      <c r="Q391" s="193"/>
      <c r="R391" s="193"/>
      <c r="S391" s="193"/>
      <c r="T391" s="193"/>
      <c r="U391" s="193"/>
      <c r="V391" s="193"/>
      <c r="W391" s="193"/>
      <c r="X391" s="193"/>
      <c r="Y391" s="193"/>
    </row>
    <row r="392" spans="6:25" s="146" customFormat="1" x14ac:dyDescent="0.2">
      <c r="F392" s="192"/>
      <c r="I392" s="193"/>
      <c r="J392" s="193"/>
      <c r="K392" s="193"/>
      <c r="L392" s="193"/>
      <c r="M392" s="193"/>
      <c r="N392" s="193"/>
      <c r="O392" s="193"/>
      <c r="P392" s="193"/>
      <c r="Q392" s="193"/>
      <c r="R392" s="193"/>
      <c r="S392" s="193"/>
      <c r="T392" s="193"/>
      <c r="U392" s="193"/>
      <c r="V392" s="193"/>
      <c r="W392" s="193"/>
      <c r="X392" s="193"/>
      <c r="Y392" s="193"/>
    </row>
    <row r="393" spans="6:25" s="146" customFormat="1" x14ac:dyDescent="0.2">
      <c r="F393" s="192"/>
      <c r="I393" s="193"/>
      <c r="J393" s="193"/>
      <c r="K393" s="193"/>
      <c r="L393" s="193"/>
      <c r="M393" s="193"/>
      <c r="N393" s="193"/>
      <c r="O393" s="193"/>
      <c r="P393" s="193"/>
      <c r="Q393" s="193"/>
      <c r="R393" s="193"/>
      <c r="S393" s="193"/>
      <c r="T393" s="193"/>
      <c r="U393" s="193"/>
      <c r="V393" s="193"/>
      <c r="W393" s="193"/>
      <c r="X393" s="193"/>
      <c r="Y393" s="193"/>
    </row>
    <row r="394" spans="6:25" s="146" customFormat="1" x14ac:dyDescent="0.2">
      <c r="F394" s="192"/>
      <c r="I394" s="193"/>
      <c r="J394" s="193"/>
      <c r="K394" s="193"/>
      <c r="L394" s="193"/>
      <c r="M394" s="193"/>
      <c r="N394" s="193"/>
      <c r="O394" s="193"/>
      <c r="P394" s="193"/>
      <c r="Q394" s="193"/>
      <c r="R394" s="193"/>
      <c r="S394" s="193"/>
      <c r="T394" s="193"/>
      <c r="U394" s="193"/>
      <c r="V394" s="193"/>
      <c r="W394" s="193"/>
      <c r="X394" s="193"/>
      <c r="Y394" s="193"/>
    </row>
    <row r="395" spans="6:25" s="146" customFormat="1" x14ac:dyDescent="0.2">
      <c r="F395" s="192"/>
      <c r="I395" s="193"/>
      <c r="J395" s="193"/>
      <c r="K395" s="193"/>
      <c r="L395" s="193"/>
      <c r="M395" s="193"/>
      <c r="N395" s="193"/>
      <c r="O395" s="193"/>
      <c r="P395" s="193"/>
      <c r="Q395" s="193"/>
      <c r="R395" s="193"/>
      <c r="S395" s="193"/>
      <c r="T395" s="193"/>
      <c r="U395" s="193"/>
      <c r="V395" s="193"/>
      <c r="W395" s="193"/>
      <c r="X395" s="193"/>
      <c r="Y395" s="193"/>
    </row>
    <row r="396" spans="6:25" s="146" customFormat="1" x14ac:dyDescent="0.2">
      <c r="F396" s="192"/>
      <c r="I396" s="193"/>
      <c r="J396" s="193"/>
      <c r="K396" s="193"/>
      <c r="L396" s="193"/>
      <c r="M396" s="193"/>
      <c r="N396" s="193"/>
      <c r="O396" s="193"/>
      <c r="P396" s="193"/>
      <c r="Q396" s="193"/>
      <c r="R396" s="193"/>
      <c r="S396" s="193"/>
      <c r="T396" s="193"/>
      <c r="U396" s="193"/>
      <c r="V396" s="193"/>
      <c r="W396" s="193"/>
      <c r="X396" s="193"/>
      <c r="Y396" s="193"/>
    </row>
    <row r="397" spans="6:25" s="146" customFormat="1" x14ac:dyDescent="0.2">
      <c r="F397" s="192"/>
      <c r="I397" s="193"/>
      <c r="J397" s="193"/>
      <c r="K397" s="193"/>
      <c r="L397" s="193"/>
      <c r="M397" s="193"/>
      <c r="N397" s="193"/>
      <c r="O397" s="193"/>
      <c r="P397" s="193"/>
      <c r="Q397" s="193"/>
      <c r="R397" s="193"/>
      <c r="S397" s="193"/>
      <c r="T397" s="193"/>
      <c r="U397" s="193"/>
      <c r="V397" s="193"/>
      <c r="W397" s="193"/>
      <c r="X397" s="193"/>
      <c r="Y397" s="193"/>
    </row>
    <row r="398" spans="6:25" s="146" customFormat="1" x14ac:dyDescent="0.2">
      <c r="F398" s="192"/>
      <c r="I398" s="193"/>
      <c r="J398" s="193"/>
      <c r="K398" s="193"/>
      <c r="L398" s="193"/>
      <c r="M398" s="193"/>
      <c r="N398" s="193"/>
      <c r="O398" s="193"/>
      <c r="P398" s="193"/>
      <c r="Q398" s="193"/>
      <c r="R398" s="193"/>
      <c r="S398" s="193"/>
      <c r="T398" s="193"/>
      <c r="U398" s="193"/>
      <c r="V398" s="193"/>
      <c r="W398" s="193"/>
      <c r="X398" s="193"/>
      <c r="Y398" s="193"/>
    </row>
    <row r="399" spans="6:25" s="146" customFormat="1" x14ac:dyDescent="0.2">
      <c r="F399" s="192"/>
      <c r="I399" s="193"/>
      <c r="J399" s="193"/>
      <c r="K399" s="193"/>
      <c r="L399" s="193"/>
      <c r="M399" s="193"/>
      <c r="N399" s="193"/>
      <c r="O399" s="193"/>
      <c r="P399" s="193"/>
      <c r="Q399" s="193"/>
      <c r="R399" s="193"/>
      <c r="S399" s="193"/>
      <c r="T399" s="193"/>
      <c r="U399" s="193"/>
      <c r="V399" s="193"/>
      <c r="W399" s="193"/>
      <c r="X399" s="193"/>
      <c r="Y399" s="193"/>
    </row>
    <row r="400" spans="6:25" s="146" customFormat="1" x14ac:dyDescent="0.2">
      <c r="F400" s="192"/>
      <c r="I400" s="193"/>
      <c r="J400" s="193"/>
      <c r="K400" s="193"/>
      <c r="L400" s="193"/>
      <c r="M400" s="193"/>
      <c r="N400" s="193"/>
      <c r="O400" s="193"/>
      <c r="P400" s="193"/>
      <c r="Q400" s="193"/>
      <c r="R400" s="193"/>
      <c r="S400" s="193"/>
      <c r="T400" s="193"/>
      <c r="U400" s="193"/>
      <c r="V400" s="193"/>
      <c r="W400" s="193"/>
      <c r="X400" s="193"/>
      <c r="Y400" s="193"/>
    </row>
    <row r="401" spans="6:25" s="146" customFormat="1" x14ac:dyDescent="0.2">
      <c r="F401" s="192"/>
      <c r="I401" s="193"/>
      <c r="J401" s="193"/>
      <c r="K401" s="193"/>
      <c r="L401" s="193"/>
      <c r="M401" s="193"/>
      <c r="N401" s="193"/>
      <c r="O401" s="193"/>
      <c r="P401" s="193"/>
      <c r="Q401" s="193"/>
      <c r="R401" s="193"/>
      <c r="S401" s="193"/>
      <c r="T401" s="193"/>
      <c r="U401" s="193"/>
      <c r="V401" s="193"/>
      <c r="W401" s="193"/>
      <c r="X401" s="193"/>
      <c r="Y401" s="193"/>
    </row>
    <row r="402" spans="6:25" s="146" customFormat="1" x14ac:dyDescent="0.2">
      <c r="F402" s="192"/>
      <c r="I402" s="193"/>
      <c r="J402" s="193"/>
      <c r="K402" s="193"/>
      <c r="L402" s="193"/>
      <c r="M402" s="193"/>
      <c r="N402" s="193"/>
      <c r="O402" s="193"/>
      <c r="P402" s="193"/>
      <c r="Q402" s="193"/>
      <c r="R402" s="193"/>
      <c r="S402" s="193"/>
      <c r="T402" s="193"/>
      <c r="U402" s="193"/>
      <c r="V402" s="193"/>
      <c r="W402" s="193"/>
      <c r="X402" s="193"/>
      <c r="Y402" s="193"/>
    </row>
    <row r="403" spans="6:25" s="146" customFormat="1" x14ac:dyDescent="0.2">
      <c r="F403" s="192"/>
      <c r="I403" s="193"/>
      <c r="J403" s="193"/>
      <c r="K403" s="193"/>
      <c r="L403" s="193"/>
      <c r="M403" s="193"/>
      <c r="N403" s="193"/>
      <c r="O403" s="193"/>
      <c r="P403" s="193"/>
      <c r="Q403" s="193"/>
      <c r="R403" s="193"/>
      <c r="S403" s="193"/>
      <c r="T403" s="193"/>
      <c r="U403" s="193"/>
      <c r="V403" s="193"/>
      <c r="W403" s="193"/>
      <c r="X403" s="193"/>
      <c r="Y403" s="193"/>
    </row>
    <row r="404" spans="6:25" s="146" customFormat="1" x14ac:dyDescent="0.2">
      <c r="F404" s="192"/>
      <c r="I404" s="193"/>
      <c r="J404" s="193"/>
      <c r="K404" s="193"/>
      <c r="L404" s="193"/>
      <c r="M404" s="193"/>
      <c r="N404" s="193"/>
      <c r="O404" s="193"/>
      <c r="P404" s="193"/>
      <c r="Q404" s="193"/>
      <c r="R404" s="193"/>
      <c r="S404" s="193"/>
      <c r="T404" s="193"/>
      <c r="U404" s="193"/>
      <c r="V404" s="193"/>
      <c r="W404" s="193"/>
      <c r="X404" s="193"/>
      <c r="Y404" s="193"/>
    </row>
    <row r="405" spans="6:25" s="146" customFormat="1" x14ac:dyDescent="0.2">
      <c r="F405" s="192"/>
      <c r="I405" s="193"/>
      <c r="J405" s="193"/>
      <c r="K405" s="193"/>
      <c r="L405" s="193"/>
      <c r="M405" s="193"/>
      <c r="N405" s="193"/>
      <c r="O405" s="193"/>
      <c r="P405" s="193"/>
      <c r="Q405" s="193"/>
      <c r="R405" s="193"/>
      <c r="S405" s="193"/>
      <c r="T405" s="193"/>
      <c r="U405" s="193"/>
      <c r="V405" s="193"/>
      <c r="W405" s="193"/>
      <c r="X405" s="193"/>
      <c r="Y405" s="193"/>
    </row>
    <row r="406" spans="6:25" s="146" customFormat="1" x14ac:dyDescent="0.2">
      <c r="F406" s="192"/>
      <c r="I406" s="193"/>
      <c r="J406" s="193"/>
      <c r="K406" s="193"/>
      <c r="L406" s="193"/>
      <c r="M406" s="193"/>
      <c r="N406" s="193"/>
      <c r="O406" s="193"/>
      <c r="P406" s="193"/>
      <c r="Q406" s="193"/>
      <c r="R406" s="193"/>
      <c r="S406" s="193"/>
      <c r="T406" s="193"/>
      <c r="U406" s="193"/>
      <c r="V406" s="193"/>
      <c r="W406" s="193"/>
      <c r="X406" s="193"/>
      <c r="Y406" s="193"/>
    </row>
    <row r="407" spans="6:25" s="146" customFormat="1" x14ac:dyDescent="0.2">
      <c r="F407" s="192"/>
      <c r="I407" s="193"/>
      <c r="J407" s="193"/>
      <c r="K407" s="193"/>
      <c r="L407" s="193"/>
      <c r="M407" s="193"/>
      <c r="N407" s="193"/>
      <c r="O407" s="193"/>
      <c r="P407" s="193"/>
      <c r="Q407" s="193"/>
      <c r="R407" s="193"/>
      <c r="S407" s="193"/>
      <c r="T407" s="193"/>
      <c r="U407" s="193"/>
      <c r="V407" s="193"/>
      <c r="W407" s="193"/>
      <c r="X407" s="193"/>
      <c r="Y407" s="193"/>
    </row>
    <row r="408" spans="6:25" s="146" customFormat="1" x14ac:dyDescent="0.2">
      <c r="F408" s="192"/>
      <c r="I408" s="193"/>
      <c r="J408" s="193"/>
      <c r="K408" s="193"/>
      <c r="L408" s="193"/>
      <c r="M408" s="193"/>
      <c r="N408" s="193"/>
      <c r="O408" s="193"/>
      <c r="P408" s="193"/>
      <c r="Q408" s="193"/>
      <c r="R408" s="193"/>
      <c r="S408" s="193"/>
      <c r="T408" s="193"/>
      <c r="U408" s="193"/>
      <c r="V408" s="193"/>
      <c r="W408" s="193"/>
      <c r="X408" s="193"/>
      <c r="Y408" s="193"/>
    </row>
    <row r="409" spans="6:25" s="146" customFormat="1" x14ac:dyDescent="0.2">
      <c r="F409" s="192"/>
      <c r="I409" s="193"/>
      <c r="J409" s="193"/>
      <c r="K409" s="193"/>
      <c r="L409" s="193"/>
      <c r="M409" s="193"/>
      <c r="N409" s="193"/>
      <c r="O409" s="193"/>
      <c r="P409" s="193"/>
      <c r="Q409" s="193"/>
      <c r="R409" s="193"/>
      <c r="S409" s="193"/>
      <c r="T409" s="193"/>
      <c r="U409" s="193"/>
      <c r="V409" s="193"/>
      <c r="W409" s="193"/>
      <c r="X409" s="193"/>
      <c r="Y409" s="193"/>
    </row>
    <row r="410" spans="6:25" s="146" customFormat="1" x14ac:dyDescent="0.2">
      <c r="F410" s="192"/>
      <c r="I410" s="193"/>
      <c r="J410" s="193"/>
      <c r="K410" s="193"/>
      <c r="L410" s="193"/>
      <c r="M410" s="193"/>
      <c r="N410" s="193"/>
      <c r="O410" s="193"/>
      <c r="P410" s="193"/>
      <c r="Q410" s="193"/>
      <c r="R410" s="193"/>
      <c r="S410" s="193"/>
      <c r="T410" s="193"/>
      <c r="U410" s="193"/>
      <c r="V410" s="193"/>
      <c r="W410" s="193"/>
      <c r="X410" s="193"/>
      <c r="Y410" s="193"/>
    </row>
    <row r="411" spans="6:25" s="146" customFormat="1" x14ac:dyDescent="0.2">
      <c r="F411" s="192"/>
      <c r="I411" s="193"/>
      <c r="J411" s="193"/>
      <c r="K411" s="193"/>
      <c r="L411" s="193"/>
      <c r="M411" s="193"/>
      <c r="N411" s="193"/>
      <c r="O411" s="193"/>
      <c r="P411" s="193"/>
      <c r="Q411" s="193"/>
      <c r="R411" s="193"/>
      <c r="S411" s="193"/>
      <c r="T411" s="193"/>
      <c r="U411" s="193"/>
      <c r="V411" s="193"/>
      <c r="W411" s="193"/>
      <c r="X411" s="193"/>
      <c r="Y411" s="193"/>
    </row>
    <row r="412" spans="6:25" s="146" customFormat="1" x14ac:dyDescent="0.2">
      <c r="F412" s="192"/>
      <c r="I412" s="193"/>
      <c r="J412" s="193"/>
      <c r="K412" s="193"/>
      <c r="L412" s="193"/>
      <c r="M412" s="193"/>
      <c r="N412" s="193"/>
      <c r="O412" s="193"/>
      <c r="P412" s="193"/>
      <c r="Q412" s="193"/>
      <c r="R412" s="193"/>
      <c r="S412" s="193"/>
      <c r="T412" s="193"/>
      <c r="U412" s="193"/>
      <c r="V412" s="193"/>
      <c r="W412" s="193"/>
      <c r="X412" s="193"/>
      <c r="Y412" s="193"/>
    </row>
    <row r="413" spans="6:25" s="146" customFormat="1" x14ac:dyDescent="0.2">
      <c r="F413" s="192"/>
      <c r="I413" s="193"/>
      <c r="J413" s="193"/>
      <c r="K413" s="193"/>
      <c r="L413" s="193"/>
      <c r="M413" s="193"/>
      <c r="N413" s="193"/>
      <c r="O413" s="193"/>
      <c r="P413" s="193"/>
      <c r="Q413" s="193"/>
      <c r="R413" s="193"/>
      <c r="S413" s="193"/>
      <c r="T413" s="193"/>
      <c r="U413" s="193"/>
      <c r="V413" s="193"/>
      <c r="W413" s="193"/>
      <c r="X413" s="193"/>
      <c r="Y413" s="193"/>
    </row>
    <row r="414" spans="6:25" s="146" customFormat="1" x14ac:dyDescent="0.2">
      <c r="F414" s="192"/>
      <c r="I414" s="193"/>
      <c r="J414" s="193"/>
      <c r="K414" s="193"/>
      <c r="L414" s="193"/>
      <c r="M414" s="193"/>
      <c r="N414" s="193"/>
      <c r="O414" s="193"/>
      <c r="P414" s="193"/>
      <c r="Q414" s="193"/>
      <c r="R414" s="193"/>
      <c r="S414" s="193"/>
      <c r="T414" s="193"/>
      <c r="U414" s="193"/>
      <c r="V414" s="193"/>
      <c r="W414" s="193"/>
      <c r="X414" s="193"/>
      <c r="Y414" s="193"/>
    </row>
    <row r="415" spans="6:25" s="146" customFormat="1" x14ac:dyDescent="0.2">
      <c r="F415" s="192"/>
      <c r="I415" s="193"/>
      <c r="J415" s="193"/>
      <c r="K415" s="193"/>
      <c r="L415" s="193"/>
      <c r="M415" s="193"/>
      <c r="N415" s="193"/>
      <c r="O415" s="193"/>
      <c r="P415" s="193"/>
      <c r="Q415" s="193"/>
      <c r="R415" s="193"/>
      <c r="S415" s="193"/>
      <c r="T415" s="193"/>
      <c r="U415" s="193"/>
      <c r="V415" s="193"/>
      <c r="W415" s="193"/>
      <c r="X415" s="193"/>
      <c r="Y415" s="193"/>
    </row>
    <row r="416" spans="6:25" s="146" customFormat="1" x14ac:dyDescent="0.2">
      <c r="F416" s="192"/>
      <c r="I416" s="193"/>
      <c r="J416" s="193"/>
      <c r="K416" s="193"/>
      <c r="L416" s="193"/>
      <c r="M416" s="193"/>
      <c r="N416" s="193"/>
      <c r="O416" s="193"/>
      <c r="P416" s="193"/>
      <c r="Q416" s="193"/>
      <c r="R416" s="193"/>
      <c r="S416" s="193"/>
      <c r="T416" s="193"/>
      <c r="U416" s="193"/>
      <c r="V416" s="193"/>
      <c r="W416" s="193"/>
      <c r="X416" s="193"/>
      <c r="Y416" s="193"/>
    </row>
    <row r="417" spans="6:25" s="146" customFormat="1" x14ac:dyDescent="0.2">
      <c r="F417" s="192"/>
      <c r="I417" s="193"/>
      <c r="J417" s="193"/>
      <c r="K417" s="193"/>
      <c r="L417" s="193"/>
      <c r="M417" s="193"/>
      <c r="N417" s="193"/>
      <c r="O417" s="193"/>
      <c r="P417" s="193"/>
      <c r="Q417" s="193"/>
      <c r="R417" s="193"/>
      <c r="S417" s="193"/>
      <c r="T417" s="193"/>
      <c r="U417" s="193"/>
      <c r="V417" s="193"/>
      <c r="W417" s="193"/>
      <c r="X417" s="193"/>
      <c r="Y417" s="193"/>
    </row>
    <row r="418" spans="6:25" s="146" customFormat="1" x14ac:dyDescent="0.2">
      <c r="F418" s="192"/>
      <c r="I418" s="193"/>
      <c r="J418" s="193"/>
      <c r="K418" s="193"/>
      <c r="L418" s="193"/>
      <c r="M418" s="193"/>
      <c r="N418" s="193"/>
      <c r="O418" s="193"/>
      <c r="P418" s="193"/>
      <c r="Q418" s="193"/>
      <c r="R418" s="193"/>
      <c r="S418" s="193"/>
      <c r="T418" s="193"/>
      <c r="U418" s="193"/>
      <c r="V418" s="193"/>
      <c r="W418" s="193"/>
      <c r="X418" s="193"/>
      <c r="Y418" s="193"/>
    </row>
    <row r="419" spans="6:25" s="146" customFormat="1" x14ac:dyDescent="0.2">
      <c r="F419" s="192"/>
      <c r="I419" s="193"/>
      <c r="J419" s="193"/>
      <c r="K419" s="193"/>
      <c r="L419" s="193"/>
      <c r="M419" s="193"/>
      <c r="N419" s="193"/>
      <c r="O419" s="193"/>
      <c r="P419" s="193"/>
      <c r="Q419" s="193"/>
      <c r="R419" s="193"/>
      <c r="S419" s="193"/>
      <c r="T419" s="193"/>
      <c r="U419" s="193"/>
      <c r="V419" s="193"/>
      <c r="W419" s="193"/>
      <c r="X419" s="193"/>
      <c r="Y419" s="193"/>
    </row>
    <row r="420" spans="6:25" s="146" customFormat="1" x14ac:dyDescent="0.2">
      <c r="F420" s="192"/>
      <c r="I420" s="193"/>
      <c r="J420" s="193"/>
      <c r="K420" s="193"/>
      <c r="L420" s="193"/>
      <c r="M420" s="193"/>
      <c r="N420" s="193"/>
      <c r="O420" s="193"/>
      <c r="P420" s="193"/>
      <c r="Q420" s="193"/>
      <c r="R420" s="193"/>
      <c r="S420" s="193"/>
      <c r="T420" s="193"/>
      <c r="U420" s="193"/>
      <c r="V420" s="193"/>
      <c r="W420" s="193"/>
      <c r="X420" s="193"/>
      <c r="Y420" s="193"/>
    </row>
  </sheetData>
  <mergeCells count="1">
    <mergeCell ref="B67:D67"/>
  </mergeCells>
  <pageMargins left="0.75" right="0.75" top="1" bottom="1" header="0.5" footer="0.5"/>
  <pageSetup scale="94" firstPageNumber="15" orientation="portrait" r:id="rId1"/>
  <headerFooter alignWithMargins="0">
    <oddFooter>&amp;RSTR.&amp;P</oddFooter>
  </headerFooter>
  <rowBreaks count="2" manualBreakCount="2">
    <brk id="20" max="7" man="1"/>
    <brk id="57"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5"/>
  <sheetViews>
    <sheetView view="pageBreakPreview" zoomScaleNormal="100" workbookViewId="0"/>
  </sheetViews>
  <sheetFormatPr defaultRowHeight="12.75" x14ac:dyDescent="0.2"/>
  <cols>
    <col min="1" max="1" width="4.7109375" style="89" customWidth="1"/>
    <col min="2" max="2" width="46.42578125" style="80" customWidth="1"/>
    <col min="3" max="3" width="5.5703125" style="89" customWidth="1"/>
    <col min="4" max="4" width="14.7109375" style="89" customWidth="1"/>
    <col min="5" max="5" width="2.7109375" style="89" bestFit="1" customWidth="1"/>
    <col min="6" max="6" width="13.28515625" style="113" customWidth="1"/>
    <col min="7" max="7" width="3.140625" style="89" customWidth="1"/>
    <col min="8" max="8" width="13.42578125" style="113" customWidth="1"/>
    <col min="9" max="21" width="9.140625" style="73"/>
    <col min="22" max="16384" width="9.140625" style="72"/>
  </cols>
  <sheetData>
    <row r="1" spans="1:26" x14ac:dyDescent="0.2">
      <c r="A1" s="144"/>
      <c r="B1" s="143"/>
      <c r="C1" s="144"/>
      <c r="D1" s="145"/>
      <c r="E1" s="144"/>
      <c r="F1" s="145"/>
      <c r="G1" s="144"/>
      <c r="H1" s="145"/>
    </row>
    <row r="2" spans="1:26" s="94" customFormat="1" ht="15.75" x14ac:dyDescent="0.25">
      <c r="A2" s="200" t="s">
        <v>230</v>
      </c>
      <c r="B2" s="91" t="s">
        <v>231</v>
      </c>
      <c r="C2" s="92"/>
      <c r="D2" s="201"/>
      <c r="E2" s="92"/>
      <c r="F2" s="201"/>
      <c r="G2" s="92"/>
      <c r="H2" s="201"/>
      <c r="I2" s="93"/>
      <c r="J2" s="93"/>
      <c r="K2" s="93"/>
      <c r="L2" s="93"/>
      <c r="M2" s="93"/>
      <c r="N2" s="93"/>
      <c r="O2" s="93"/>
      <c r="P2" s="93"/>
      <c r="Q2" s="93"/>
      <c r="R2" s="93"/>
      <c r="S2" s="93"/>
      <c r="T2" s="93"/>
      <c r="U2" s="93"/>
    </row>
    <row r="3" spans="1:26" x14ac:dyDescent="0.2">
      <c r="B3" s="88"/>
      <c r="D3" s="113"/>
    </row>
    <row r="4" spans="1:26" ht="25.5" x14ac:dyDescent="0.2">
      <c r="A4" s="135" t="s">
        <v>12</v>
      </c>
      <c r="B4" s="172" t="s">
        <v>232</v>
      </c>
      <c r="C4" s="106"/>
      <c r="D4" s="107"/>
      <c r="E4" s="107"/>
      <c r="F4" s="108"/>
      <c r="G4" s="107"/>
      <c r="H4" s="108"/>
    </row>
    <row r="5" spans="1:26" x14ac:dyDescent="0.2">
      <c r="A5" s="104"/>
      <c r="B5" s="172"/>
      <c r="C5" s="106"/>
      <c r="D5" s="107"/>
      <c r="E5" s="107"/>
      <c r="F5" s="108"/>
      <c r="G5" s="107"/>
      <c r="H5" s="108"/>
    </row>
    <row r="6" spans="1:26" x14ac:dyDescent="0.2">
      <c r="A6" s="104"/>
      <c r="B6" s="105" t="s">
        <v>107</v>
      </c>
      <c r="C6" s="106"/>
      <c r="D6" s="107"/>
      <c r="E6" s="107"/>
      <c r="F6" s="108"/>
      <c r="G6" s="107"/>
      <c r="H6" s="108"/>
      <c r="I6"/>
      <c r="V6" s="73"/>
      <c r="W6" s="73"/>
      <c r="X6" s="73"/>
      <c r="Y6" s="73"/>
      <c r="Z6" s="73"/>
    </row>
    <row r="7" spans="1:26" x14ac:dyDescent="0.2">
      <c r="A7" s="104"/>
      <c r="B7" s="172"/>
      <c r="C7" s="106"/>
      <c r="D7" s="176"/>
      <c r="E7" s="107"/>
      <c r="F7" s="108"/>
      <c r="G7" s="107"/>
      <c r="H7" s="108"/>
    </row>
    <row r="8" spans="1:26" x14ac:dyDescent="0.2">
      <c r="A8" s="174"/>
      <c r="B8" s="202" t="s">
        <v>233</v>
      </c>
      <c r="C8" s="106"/>
      <c r="D8" s="107"/>
      <c r="E8" s="107"/>
      <c r="F8" s="108"/>
      <c r="G8" s="107"/>
      <c r="H8" s="108"/>
    </row>
    <row r="9" spans="1:26" x14ac:dyDescent="0.2">
      <c r="A9" s="104"/>
      <c r="B9" s="172" t="s">
        <v>234</v>
      </c>
      <c r="C9" s="106" t="s">
        <v>173</v>
      </c>
      <c r="D9" s="107">
        <v>130</v>
      </c>
      <c r="E9" s="107" t="s">
        <v>110</v>
      </c>
      <c r="F9" s="108"/>
      <c r="G9" s="107" t="s">
        <v>111</v>
      </c>
      <c r="H9" s="108">
        <f>D9*F9</f>
        <v>0</v>
      </c>
    </row>
    <row r="10" spans="1:26" x14ac:dyDescent="0.2">
      <c r="A10" s="174"/>
      <c r="B10" s="202"/>
      <c r="C10" s="106"/>
      <c r="D10" s="107"/>
      <c r="E10" s="107"/>
      <c r="F10" s="108"/>
      <c r="G10" s="107"/>
      <c r="H10" s="108"/>
    </row>
    <row r="11" spans="1:26" x14ac:dyDescent="0.2">
      <c r="A11" s="104"/>
      <c r="B11" s="172" t="s">
        <v>235</v>
      </c>
      <c r="C11" s="106"/>
      <c r="D11" s="107"/>
      <c r="E11" s="107"/>
      <c r="F11" s="108"/>
      <c r="G11" s="107"/>
      <c r="H11" s="108"/>
    </row>
    <row r="12" spans="1:26" x14ac:dyDescent="0.2">
      <c r="A12" s="104"/>
      <c r="B12" s="203" t="s">
        <v>236</v>
      </c>
      <c r="C12" s="106"/>
      <c r="D12" s="107"/>
      <c r="E12" s="107"/>
      <c r="F12" s="108"/>
      <c r="G12" s="107"/>
      <c r="H12" s="108"/>
    </row>
    <row r="13" spans="1:26" x14ac:dyDescent="0.2">
      <c r="A13" s="104"/>
      <c r="B13" s="172" t="s">
        <v>237</v>
      </c>
      <c r="C13" s="106" t="s">
        <v>4</v>
      </c>
      <c r="D13" s="176">
        <v>38</v>
      </c>
      <c r="E13" s="107" t="s">
        <v>110</v>
      </c>
      <c r="F13" s="108"/>
      <c r="G13" s="107" t="s">
        <v>111</v>
      </c>
      <c r="H13" s="108">
        <f>D13*F13</f>
        <v>0</v>
      </c>
    </row>
    <row r="14" spans="1:26" x14ac:dyDescent="0.2">
      <c r="A14" s="104"/>
      <c r="B14" s="172"/>
      <c r="C14" s="106"/>
      <c r="D14" s="176"/>
      <c r="E14" s="107"/>
      <c r="F14" s="108"/>
      <c r="G14" s="107"/>
      <c r="H14" s="108"/>
    </row>
    <row r="15" spans="1:26" ht="38.25" x14ac:dyDescent="0.2">
      <c r="A15" s="104" t="s">
        <v>17</v>
      </c>
      <c r="B15" s="172" t="s">
        <v>238</v>
      </c>
      <c r="C15" s="106"/>
      <c r="D15" s="176"/>
      <c r="E15" s="107"/>
      <c r="F15" s="108"/>
      <c r="G15" s="107"/>
      <c r="H15" s="108"/>
    </row>
    <row r="16" spans="1:26" x14ac:dyDescent="0.2">
      <c r="A16" s="104"/>
      <c r="B16" s="172"/>
      <c r="C16" s="106"/>
      <c r="D16" s="176"/>
      <c r="E16" s="107"/>
      <c r="F16" s="108"/>
      <c r="G16" s="107"/>
      <c r="H16" s="108"/>
    </row>
    <row r="17" spans="1:8" x14ac:dyDescent="0.2">
      <c r="A17" s="104"/>
      <c r="B17" s="105" t="s">
        <v>107</v>
      </c>
      <c r="C17" s="106"/>
      <c r="D17" s="176"/>
      <c r="E17" s="107"/>
      <c r="F17" s="108"/>
      <c r="G17" s="107"/>
      <c r="H17" s="108"/>
    </row>
    <row r="18" spans="1:8" x14ac:dyDescent="0.2">
      <c r="A18" s="104"/>
      <c r="B18" s="105"/>
      <c r="C18" s="106"/>
      <c r="D18" s="176"/>
      <c r="E18" s="107"/>
      <c r="F18" s="108"/>
      <c r="G18" s="107"/>
      <c r="H18" s="108"/>
    </row>
    <row r="19" spans="1:8" x14ac:dyDescent="0.2">
      <c r="A19" s="104"/>
      <c r="B19" s="172" t="s">
        <v>239</v>
      </c>
      <c r="C19" s="106" t="s">
        <v>4</v>
      </c>
      <c r="D19" s="176">
        <v>2</v>
      </c>
      <c r="E19" s="107" t="s">
        <v>110</v>
      </c>
      <c r="F19" s="108"/>
      <c r="G19" s="107" t="s">
        <v>111</v>
      </c>
      <c r="H19" s="108">
        <f>D19*F19</f>
        <v>0</v>
      </c>
    </row>
    <row r="20" spans="1:8" x14ac:dyDescent="0.2">
      <c r="A20" s="104"/>
      <c r="B20" s="172" t="s">
        <v>240</v>
      </c>
      <c r="C20" s="106" t="s">
        <v>4</v>
      </c>
      <c r="D20" s="176">
        <v>3</v>
      </c>
      <c r="E20" s="107" t="s">
        <v>110</v>
      </c>
      <c r="F20" s="108"/>
      <c r="G20" s="107" t="s">
        <v>111</v>
      </c>
      <c r="H20" s="108">
        <f>D20*F20</f>
        <v>0</v>
      </c>
    </row>
    <row r="21" spans="1:8" x14ac:dyDescent="0.2">
      <c r="A21" s="104"/>
      <c r="B21" s="172"/>
      <c r="C21" s="106"/>
      <c r="D21" s="176"/>
      <c r="E21" s="107"/>
      <c r="F21" s="108"/>
      <c r="G21" s="107"/>
      <c r="H21" s="108"/>
    </row>
    <row r="22" spans="1:8" ht="25.5" x14ac:dyDescent="0.2">
      <c r="A22" s="104" t="s">
        <v>24</v>
      </c>
      <c r="B22" s="204" t="s">
        <v>241</v>
      </c>
      <c r="C22" s="106"/>
      <c r="D22" s="176"/>
      <c r="E22" s="107"/>
      <c r="F22" s="108"/>
      <c r="G22" s="107"/>
      <c r="H22" s="108"/>
    </row>
    <row r="23" spans="1:8" x14ac:dyDescent="0.2">
      <c r="A23" s="104"/>
      <c r="B23" s="172"/>
      <c r="C23" s="106"/>
      <c r="D23" s="176"/>
      <c r="E23" s="107"/>
      <c r="F23" s="108"/>
      <c r="G23" s="107"/>
      <c r="H23" s="108"/>
    </row>
    <row r="24" spans="1:8" x14ac:dyDescent="0.2">
      <c r="A24" s="104"/>
      <c r="B24" s="105" t="s">
        <v>107</v>
      </c>
      <c r="C24" s="106"/>
      <c r="D24" s="176"/>
      <c r="E24" s="107"/>
      <c r="F24" s="108"/>
      <c r="G24" s="107"/>
      <c r="H24" s="108"/>
    </row>
    <row r="25" spans="1:8" x14ac:dyDescent="0.2">
      <c r="A25" s="104"/>
      <c r="B25" s="105"/>
      <c r="C25" s="106"/>
      <c r="D25" s="176"/>
      <c r="E25" s="107"/>
      <c r="F25" s="108"/>
      <c r="G25" s="107"/>
      <c r="H25" s="108"/>
    </row>
    <row r="26" spans="1:8" x14ac:dyDescent="0.2">
      <c r="A26" s="104"/>
      <c r="B26" s="172" t="s">
        <v>242</v>
      </c>
      <c r="C26" s="106" t="s">
        <v>4</v>
      </c>
      <c r="D26" s="205">
        <v>4</v>
      </c>
      <c r="E26" s="107" t="s">
        <v>110</v>
      </c>
      <c r="F26" s="108"/>
      <c r="G26" s="107" t="s">
        <v>111</v>
      </c>
      <c r="H26" s="108">
        <f>D26*F26</f>
        <v>0</v>
      </c>
    </row>
    <row r="27" spans="1:8" x14ac:dyDescent="0.2">
      <c r="A27" s="104"/>
      <c r="B27" s="172"/>
      <c r="C27" s="106"/>
      <c r="D27" s="176"/>
      <c r="E27" s="107"/>
      <c r="F27" s="108"/>
      <c r="G27" s="107"/>
      <c r="H27" s="108"/>
    </row>
    <row r="28" spans="1:8" x14ac:dyDescent="0.2">
      <c r="A28" s="104"/>
      <c r="B28" s="105"/>
      <c r="C28" s="106"/>
      <c r="D28" s="176"/>
      <c r="E28" s="107"/>
      <c r="F28" s="108"/>
      <c r="G28" s="107"/>
      <c r="H28" s="108"/>
    </row>
    <row r="29" spans="1:8" x14ac:dyDescent="0.2">
      <c r="A29" s="104"/>
      <c r="B29" s="172" t="s">
        <v>243</v>
      </c>
      <c r="C29" s="106" t="s">
        <v>4</v>
      </c>
      <c r="D29" s="205">
        <v>21</v>
      </c>
      <c r="E29" s="107" t="s">
        <v>110</v>
      </c>
      <c r="F29" s="108"/>
      <c r="G29" s="107" t="s">
        <v>111</v>
      </c>
      <c r="H29" s="108">
        <f>D29*F29</f>
        <v>0</v>
      </c>
    </row>
    <row r="30" spans="1:8" x14ac:dyDescent="0.2">
      <c r="A30" s="104"/>
      <c r="B30" s="172"/>
      <c r="C30" s="106"/>
      <c r="D30" s="176"/>
      <c r="E30" s="107"/>
      <c r="F30" s="108"/>
      <c r="G30" s="107"/>
      <c r="H30" s="108"/>
    </row>
    <row r="31" spans="1:8" ht="141" customHeight="1" x14ac:dyDescent="0.2">
      <c r="A31" s="104" t="s">
        <v>36</v>
      </c>
      <c r="B31" s="172" t="s">
        <v>244</v>
      </c>
      <c r="C31" s="106"/>
      <c r="D31" s="107"/>
      <c r="E31" s="107"/>
      <c r="F31" s="108"/>
      <c r="G31" s="107"/>
      <c r="H31" s="108"/>
    </row>
    <row r="32" spans="1:8" ht="14.25" customHeight="1" x14ac:dyDescent="0.2">
      <c r="A32" s="104"/>
      <c r="B32" s="172"/>
      <c r="C32" s="106"/>
      <c r="D32" s="107"/>
      <c r="E32" s="107"/>
      <c r="F32" s="108"/>
      <c r="G32" s="107"/>
      <c r="H32" s="108"/>
    </row>
    <row r="33" spans="1:26" x14ac:dyDescent="0.2">
      <c r="A33" s="104"/>
      <c r="B33" s="105" t="s">
        <v>107</v>
      </c>
      <c r="C33" s="106"/>
      <c r="D33" s="107"/>
      <c r="E33" s="107"/>
      <c r="F33" s="108"/>
      <c r="G33" s="107"/>
      <c r="H33" s="108"/>
      <c r="I33"/>
      <c r="V33" s="73"/>
      <c r="W33" s="73"/>
      <c r="X33" s="73"/>
      <c r="Y33" s="73"/>
      <c r="Z33" s="73"/>
    </row>
    <row r="34" spans="1:26" x14ac:dyDescent="0.2">
      <c r="A34" s="104"/>
      <c r="B34" s="105" t="s">
        <v>245</v>
      </c>
      <c r="C34" s="106"/>
      <c r="D34" s="107"/>
      <c r="E34" s="107"/>
      <c r="F34" s="108"/>
      <c r="G34" s="107"/>
      <c r="H34" s="108"/>
      <c r="I34"/>
      <c r="V34" s="73"/>
      <c r="W34" s="73"/>
      <c r="X34" s="73"/>
      <c r="Y34" s="73"/>
      <c r="Z34" s="73"/>
    </row>
    <row r="35" spans="1:26" x14ac:dyDescent="0.2">
      <c r="A35" s="104"/>
      <c r="B35" s="105"/>
      <c r="C35" s="106" t="s">
        <v>109</v>
      </c>
      <c r="D35" s="107">
        <v>122</v>
      </c>
      <c r="E35" s="107" t="s">
        <v>110</v>
      </c>
      <c r="F35" s="108"/>
      <c r="G35" s="107" t="s">
        <v>111</v>
      </c>
      <c r="H35" s="108">
        <f>D35*F35</f>
        <v>0</v>
      </c>
      <c r="I35"/>
      <c r="V35" s="73"/>
      <c r="W35" s="73"/>
      <c r="X35" s="73"/>
      <c r="Y35" s="73"/>
      <c r="Z35" s="73"/>
    </row>
    <row r="36" spans="1:26" ht="114.75" x14ac:dyDescent="0.2">
      <c r="A36" s="135" t="s">
        <v>138</v>
      </c>
      <c r="B36" s="172" t="s">
        <v>246</v>
      </c>
      <c r="C36" s="2"/>
      <c r="D36" s="140"/>
      <c r="E36" s="140"/>
      <c r="F36" s="141"/>
      <c r="G36" s="140"/>
      <c r="H36" s="141"/>
    </row>
    <row r="37" spans="1:26" ht="14.25" customHeight="1" x14ac:dyDescent="0.2">
      <c r="A37" s="104"/>
      <c r="B37" s="172"/>
      <c r="C37" s="106"/>
      <c r="D37" s="107"/>
      <c r="E37" s="107"/>
      <c r="F37" s="108"/>
      <c r="G37" s="107"/>
      <c r="H37" s="108"/>
    </row>
    <row r="38" spans="1:26" x14ac:dyDescent="0.2">
      <c r="A38" s="104"/>
      <c r="B38" s="105" t="s">
        <v>245</v>
      </c>
      <c r="C38" s="106"/>
      <c r="D38" s="107"/>
      <c r="E38" s="107"/>
      <c r="F38" s="108"/>
      <c r="G38" s="107"/>
      <c r="H38" s="108"/>
      <c r="I38"/>
      <c r="V38" s="73"/>
      <c r="W38" s="73"/>
      <c r="X38" s="73"/>
      <c r="Y38" s="73"/>
      <c r="Z38" s="73"/>
    </row>
    <row r="39" spans="1:26" x14ac:dyDescent="0.2">
      <c r="A39" s="104"/>
      <c r="B39" s="105"/>
      <c r="C39" s="106" t="s">
        <v>109</v>
      </c>
      <c r="D39" s="107">
        <v>122</v>
      </c>
      <c r="E39" s="107" t="s">
        <v>110</v>
      </c>
      <c r="F39" s="108"/>
      <c r="G39" s="107" t="s">
        <v>111</v>
      </c>
      <c r="H39" s="108">
        <f>D39*F39</f>
        <v>0</v>
      </c>
      <c r="I39"/>
      <c r="V39" s="73"/>
      <c r="W39" s="73"/>
      <c r="X39" s="73"/>
      <c r="Y39" s="73"/>
      <c r="Z39" s="73"/>
    </row>
    <row r="40" spans="1:26" x14ac:dyDescent="0.2">
      <c r="A40" s="104"/>
      <c r="B40" s="105"/>
      <c r="C40" s="106"/>
      <c r="D40" s="107"/>
      <c r="E40" s="107"/>
      <c r="F40" s="108"/>
      <c r="G40" s="107"/>
      <c r="H40" s="108"/>
      <c r="I40"/>
      <c r="V40" s="73"/>
      <c r="W40" s="73"/>
      <c r="X40" s="73"/>
      <c r="Y40" s="73"/>
      <c r="Z40" s="73"/>
    </row>
    <row r="41" spans="1:26" ht="40.5" customHeight="1" x14ac:dyDescent="0.2">
      <c r="A41" s="104" t="s">
        <v>141</v>
      </c>
      <c r="B41" s="172" t="s">
        <v>247</v>
      </c>
      <c r="C41" s="106"/>
      <c r="D41" s="107"/>
      <c r="E41" s="107"/>
      <c r="F41" s="108"/>
      <c r="G41" s="107"/>
      <c r="H41" s="108"/>
    </row>
    <row r="42" spans="1:26" ht="16.5" customHeight="1" x14ac:dyDescent="0.2">
      <c r="A42" s="104"/>
      <c r="B42" s="172"/>
      <c r="C42" s="106"/>
      <c r="D42" s="107"/>
      <c r="E42" s="107"/>
      <c r="F42" s="108"/>
      <c r="G42" s="107"/>
      <c r="H42" s="108"/>
    </row>
    <row r="43" spans="1:26" x14ac:dyDescent="0.2">
      <c r="A43" s="104"/>
      <c r="B43" s="105" t="s">
        <v>248</v>
      </c>
      <c r="C43" s="106"/>
      <c r="D43" s="107"/>
      <c r="E43" s="107"/>
      <c r="F43" s="108"/>
      <c r="G43" s="107"/>
      <c r="H43" s="108"/>
      <c r="I43"/>
      <c r="V43" s="73"/>
      <c r="W43" s="73"/>
      <c r="X43" s="73"/>
      <c r="Y43" s="73"/>
      <c r="Z43" s="73"/>
    </row>
    <row r="44" spans="1:26" x14ac:dyDescent="0.2">
      <c r="A44" s="104"/>
      <c r="B44" s="105"/>
      <c r="C44" s="106" t="s">
        <v>109</v>
      </c>
      <c r="D44" s="107">
        <v>8</v>
      </c>
      <c r="E44" s="107" t="s">
        <v>110</v>
      </c>
      <c r="F44" s="108"/>
      <c r="G44" s="107" t="s">
        <v>111</v>
      </c>
      <c r="H44" s="108">
        <f>D44*F44</f>
        <v>0</v>
      </c>
      <c r="I44"/>
      <c r="V44" s="73"/>
      <c r="W44" s="73"/>
      <c r="X44" s="73"/>
      <c r="Y44" s="73"/>
      <c r="Z44" s="73"/>
    </row>
    <row r="45" spans="1:26" x14ac:dyDescent="0.2">
      <c r="A45" s="104"/>
      <c r="B45" s="105"/>
      <c r="C45" s="106"/>
      <c r="D45" s="107"/>
      <c r="E45" s="107"/>
      <c r="F45" s="108"/>
      <c r="G45" s="107"/>
      <c r="H45" s="108"/>
      <c r="I45"/>
      <c r="V45" s="73"/>
      <c r="W45" s="73"/>
      <c r="X45" s="73"/>
      <c r="Y45" s="73"/>
      <c r="Z45" s="73"/>
    </row>
    <row r="46" spans="1:26" ht="38.25" x14ac:dyDescent="0.2">
      <c r="A46" s="104" t="s">
        <v>149</v>
      </c>
      <c r="B46" s="172" t="s">
        <v>249</v>
      </c>
      <c r="C46" s="106"/>
      <c r="D46" s="107"/>
      <c r="E46" s="107"/>
      <c r="F46" s="108"/>
      <c r="G46" s="107"/>
      <c r="H46" s="108"/>
    </row>
    <row r="47" spans="1:26" x14ac:dyDescent="0.2">
      <c r="A47" s="104"/>
      <c r="B47" s="172"/>
      <c r="C47" s="106"/>
      <c r="D47" s="107"/>
      <c r="E47" s="107"/>
      <c r="F47" s="108"/>
      <c r="G47" s="107"/>
      <c r="H47" s="108"/>
    </row>
    <row r="48" spans="1:26" x14ac:dyDescent="0.2">
      <c r="A48" s="104"/>
      <c r="B48" s="105" t="s">
        <v>248</v>
      </c>
      <c r="C48" s="106"/>
      <c r="D48" s="107"/>
      <c r="E48" s="107"/>
      <c r="F48" s="108"/>
      <c r="G48" s="107"/>
      <c r="H48" s="108"/>
      <c r="I48"/>
      <c r="V48" s="73"/>
      <c r="W48" s="73"/>
      <c r="X48" s="73"/>
      <c r="Y48" s="73"/>
      <c r="Z48" s="73"/>
    </row>
    <row r="49" spans="1:26" x14ac:dyDescent="0.2">
      <c r="A49" s="104"/>
      <c r="B49" s="105"/>
      <c r="C49" s="106" t="s">
        <v>109</v>
      </c>
      <c r="D49" s="107">
        <v>8</v>
      </c>
      <c r="E49" s="107" t="s">
        <v>110</v>
      </c>
      <c r="F49" s="108"/>
      <c r="G49" s="107" t="s">
        <v>111</v>
      </c>
      <c r="H49" s="108">
        <f>D49*F49</f>
        <v>0</v>
      </c>
      <c r="I49"/>
      <c r="V49" s="73"/>
      <c r="W49" s="73"/>
      <c r="X49" s="73"/>
      <c r="Y49" s="73"/>
      <c r="Z49" s="73"/>
    </row>
    <row r="50" spans="1:26" x14ac:dyDescent="0.2">
      <c r="A50" s="104"/>
      <c r="B50" s="105"/>
      <c r="C50" s="106"/>
      <c r="D50" s="107"/>
      <c r="E50" s="107"/>
      <c r="F50" s="108"/>
      <c r="G50" s="107"/>
      <c r="H50" s="108"/>
      <c r="I50"/>
      <c r="V50" s="73"/>
      <c r="W50" s="73"/>
      <c r="X50" s="73"/>
      <c r="Y50" s="73"/>
      <c r="Z50" s="73"/>
    </row>
    <row r="51" spans="1:26" ht="51.75" customHeight="1" x14ac:dyDescent="0.2">
      <c r="A51" s="104" t="s">
        <v>152</v>
      </c>
      <c r="B51" s="128" t="s">
        <v>250</v>
      </c>
      <c r="C51" s="106"/>
      <c r="D51" s="185"/>
      <c r="E51" s="107"/>
      <c r="F51" s="185"/>
      <c r="G51" s="107"/>
      <c r="H51" s="108"/>
    </row>
    <row r="52" spans="1:26" ht="15.75" customHeight="1" x14ac:dyDescent="0.2">
      <c r="A52" s="104"/>
      <c r="C52" s="106"/>
      <c r="D52" s="185"/>
      <c r="E52" s="107"/>
      <c r="F52" s="185"/>
      <c r="G52" s="107"/>
      <c r="H52" s="108"/>
    </row>
    <row r="53" spans="1:26" x14ac:dyDescent="0.2">
      <c r="B53" s="80" t="s">
        <v>251</v>
      </c>
      <c r="D53" s="113"/>
    </row>
    <row r="54" spans="1:26" x14ac:dyDescent="0.2">
      <c r="A54" s="142"/>
      <c r="B54" s="206"/>
      <c r="C54" s="144" t="s">
        <v>15</v>
      </c>
      <c r="D54" s="207">
        <v>1</v>
      </c>
      <c r="E54" s="144" t="s">
        <v>110</v>
      </c>
      <c r="F54" s="145"/>
      <c r="G54" s="144" t="s">
        <v>111</v>
      </c>
      <c r="H54" s="145">
        <f>D54*F54</f>
        <v>0</v>
      </c>
    </row>
    <row r="55" spans="1:26" customFormat="1" ht="76.5" x14ac:dyDescent="0.2">
      <c r="A55" s="135" t="s">
        <v>155</v>
      </c>
      <c r="B55" s="204" t="s">
        <v>252</v>
      </c>
      <c r="C55" s="72"/>
      <c r="D55" s="19"/>
      <c r="E55" s="72"/>
      <c r="F55" s="171"/>
      <c r="G55" s="72"/>
      <c r="H55" s="171"/>
    </row>
    <row r="56" spans="1:26" customFormat="1" x14ac:dyDescent="0.2">
      <c r="A56" s="135"/>
      <c r="B56" s="172"/>
      <c r="C56" s="106" t="s">
        <v>15</v>
      </c>
      <c r="D56" s="208">
        <v>1</v>
      </c>
      <c r="E56" s="107" t="s">
        <v>110</v>
      </c>
      <c r="F56" s="108"/>
      <c r="G56" s="107" t="s">
        <v>111</v>
      </c>
      <c r="H56" s="108">
        <f>D56*F56</f>
        <v>0</v>
      </c>
    </row>
    <row r="57" spans="1:26" x14ac:dyDescent="0.2">
      <c r="B57" s="89"/>
      <c r="D57" s="72"/>
      <c r="F57" s="171"/>
      <c r="H57" s="171"/>
      <c r="V57" s="73"/>
      <c r="W57" s="73"/>
      <c r="X57" s="73"/>
      <c r="Y57" s="73"/>
    </row>
    <row r="58" spans="1:26" x14ac:dyDescent="0.2">
      <c r="A58" s="79"/>
      <c r="B58" s="209"/>
      <c r="D58" s="113"/>
    </row>
    <row r="59" spans="1:26" ht="15.75" x14ac:dyDescent="0.25">
      <c r="A59" s="210" t="s">
        <v>253</v>
      </c>
      <c r="B59" s="211" t="s">
        <v>254</v>
      </c>
      <c r="C59" s="119"/>
      <c r="D59" s="120"/>
      <c r="E59" s="119"/>
      <c r="F59" s="120"/>
      <c r="G59" s="119" t="s">
        <v>111</v>
      </c>
      <c r="H59" s="120">
        <f>SUM(H9:H56)</f>
        <v>0</v>
      </c>
    </row>
    <row r="60" spans="1:26" x14ac:dyDescent="0.2">
      <c r="A60" s="123"/>
      <c r="B60" s="122"/>
      <c r="C60" s="123"/>
      <c r="D60" s="124"/>
      <c r="E60" s="123"/>
      <c r="F60" s="124"/>
      <c r="G60" s="123"/>
      <c r="H60" s="124"/>
    </row>
    <row r="61" spans="1:26" ht="15.75" x14ac:dyDescent="0.25">
      <c r="A61" s="210"/>
      <c r="B61" s="210"/>
      <c r="C61" s="210"/>
      <c r="D61" s="210"/>
      <c r="E61" s="210"/>
      <c r="F61" s="212"/>
      <c r="G61" s="210"/>
      <c r="H61" s="212"/>
      <c r="I61"/>
      <c r="V61" s="73"/>
      <c r="W61" s="73"/>
      <c r="X61" s="73"/>
      <c r="Y61" s="73"/>
      <c r="Z61" s="73"/>
    </row>
    <row r="62" spans="1:26" s="94" customFormat="1" ht="15.75" x14ac:dyDescent="0.25">
      <c r="B62" s="210" t="s">
        <v>255</v>
      </c>
      <c r="C62" s="210"/>
      <c r="D62" s="210"/>
      <c r="E62" s="210"/>
      <c r="F62" s="212"/>
      <c r="G62" s="210"/>
      <c r="H62" s="212"/>
      <c r="J62" s="93"/>
      <c r="K62" s="93"/>
      <c r="L62" s="93"/>
      <c r="M62" s="93"/>
      <c r="N62" s="93"/>
      <c r="O62" s="93"/>
      <c r="P62" s="93"/>
      <c r="Q62" s="93"/>
      <c r="R62" s="93"/>
      <c r="S62" s="93"/>
      <c r="T62" s="93"/>
      <c r="U62" s="93"/>
      <c r="V62" s="93"/>
      <c r="W62" s="93"/>
      <c r="X62" s="93"/>
      <c r="Y62" s="93"/>
      <c r="Z62" s="93"/>
    </row>
    <row r="63" spans="1:26" s="94" customFormat="1" ht="15.75" x14ac:dyDescent="0.25">
      <c r="A63" s="210"/>
      <c r="B63" s="210"/>
      <c r="C63" s="210"/>
      <c r="D63" s="210"/>
      <c r="E63" s="210"/>
      <c r="F63" s="212"/>
      <c r="G63" s="210"/>
      <c r="H63" s="212"/>
      <c r="J63" s="93"/>
      <c r="K63" s="93"/>
      <c r="L63" s="93"/>
      <c r="M63" s="93"/>
      <c r="N63" s="93"/>
      <c r="O63" s="93"/>
      <c r="P63" s="93"/>
      <c r="Q63" s="93"/>
      <c r="R63" s="93"/>
      <c r="S63" s="93"/>
      <c r="T63" s="93"/>
      <c r="U63" s="93"/>
      <c r="V63" s="93"/>
      <c r="W63" s="93"/>
      <c r="X63" s="93"/>
      <c r="Y63" s="93"/>
      <c r="Z63" s="93"/>
    </row>
    <row r="64" spans="1:26" s="94" customFormat="1" ht="15.75" x14ac:dyDescent="0.25">
      <c r="A64" s="210"/>
      <c r="B64" s="210"/>
      <c r="C64" s="210"/>
      <c r="D64" s="210"/>
      <c r="E64" s="210"/>
      <c r="F64" s="212"/>
      <c r="G64" s="210"/>
      <c r="H64" s="212"/>
      <c r="J64" s="93"/>
      <c r="K64" s="93"/>
      <c r="L64" s="93"/>
      <c r="M64" s="93"/>
      <c r="N64" s="93"/>
      <c r="O64" s="93"/>
      <c r="P64" s="93"/>
      <c r="Q64" s="93"/>
      <c r="R64" s="93"/>
      <c r="S64" s="93"/>
      <c r="T64" s="93"/>
      <c r="U64" s="93"/>
      <c r="V64" s="93"/>
      <c r="W64" s="93"/>
      <c r="X64" s="93"/>
      <c r="Y64" s="93"/>
      <c r="Z64" s="93"/>
    </row>
    <row r="65" spans="1:26" s="94" customFormat="1" ht="15.75" x14ac:dyDescent="0.25">
      <c r="A65" s="210" t="s">
        <v>12</v>
      </c>
      <c r="B65" s="210" t="s">
        <v>101</v>
      </c>
      <c r="C65" s="210"/>
      <c r="D65" s="210"/>
      <c r="E65" s="210"/>
      <c r="F65" s="212"/>
      <c r="G65" s="210" t="s">
        <v>111</v>
      </c>
      <c r="H65" s="212">
        <f>'Hidrant GRAĐEVINSKI'!H211</f>
        <v>0</v>
      </c>
      <c r="I65" s="93"/>
      <c r="J65" s="93"/>
      <c r="K65" s="93"/>
      <c r="L65" s="93"/>
      <c r="M65" s="93"/>
      <c r="N65" s="93"/>
      <c r="O65" s="93"/>
      <c r="P65" s="93"/>
      <c r="Q65" s="93"/>
      <c r="R65" s="93"/>
      <c r="S65" s="93"/>
      <c r="T65" s="93"/>
      <c r="U65" s="93"/>
      <c r="V65" s="93"/>
      <c r="W65" s="93"/>
      <c r="X65" s="93"/>
      <c r="Y65" s="93"/>
      <c r="Z65" s="93"/>
    </row>
    <row r="66" spans="1:26" s="94" customFormat="1" ht="15.75" x14ac:dyDescent="0.25">
      <c r="A66" s="210"/>
      <c r="B66" s="210"/>
      <c r="C66" s="210"/>
      <c r="D66" s="210"/>
      <c r="E66" s="210"/>
      <c r="F66" s="212"/>
      <c r="G66" s="210"/>
      <c r="H66" s="212"/>
      <c r="J66" s="93"/>
      <c r="K66" s="93"/>
      <c r="L66" s="93"/>
      <c r="M66" s="93"/>
      <c r="N66" s="93"/>
      <c r="O66" s="93"/>
      <c r="P66" s="93"/>
      <c r="Q66" s="93"/>
      <c r="R66" s="93"/>
      <c r="S66" s="93"/>
      <c r="T66" s="93"/>
      <c r="U66" s="93"/>
      <c r="V66" s="93"/>
      <c r="W66" s="93"/>
      <c r="X66" s="93"/>
      <c r="Y66" s="93"/>
      <c r="Z66" s="93"/>
    </row>
    <row r="67" spans="1:26" s="94" customFormat="1" ht="15.75" x14ac:dyDescent="0.25">
      <c r="A67" s="210" t="s">
        <v>17</v>
      </c>
      <c r="B67" s="210" t="s">
        <v>256</v>
      </c>
      <c r="C67" s="210"/>
      <c r="D67" s="210"/>
      <c r="E67" s="210"/>
      <c r="F67" s="212"/>
      <c r="G67" s="210" t="s">
        <v>111</v>
      </c>
      <c r="H67" s="212">
        <f>'Hidrant NABAVA'!H67</f>
        <v>0</v>
      </c>
      <c r="I67" s="93"/>
      <c r="J67" s="93"/>
      <c r="K67" s="93"/>
      <c r="L67" s="93"/>
      <c r="M67" s="93"/>
      <c r="N67" s="93"/>
      <c r="O67" s="93"/>
      <c r="P67" s="93"/>
      <c r="Q67" s="93"/>
      <c r="R67" s="93"/>
      <c r="S67" s="93"/>
      <c r="T67" s="93"/>
      <c r="U67" s="93"/>
      <c r="V67" s="93"/>
      <c r="W67" s="93"/>
      <c r="X67" s="93"/>
      <c r="Y67" s="93"/>
      <c r="Z67" s="93"/>
    </row>
    <row r="68" spans="1:26" s="94" customFormat="1" ht="15.75" x14ac:dyDescent="0.25">
      <c r="A68" s="210"/>
      <c r="B68" s="210"/>
      <c r="C68" s="210"/>
      <c r="D68" s="210"/>
      <c r="E68" s="210"/>
      <c r="F68" s="212"/>
      <c r="G68" s="210"/>
      <c r="H68" s="212"/>
      <c r="J68" s="93"/>
      <c r="K68" s="93"/>
      <c r="L68" s="93"/>
      <c r="M68" s="93"/>
      <c r="N68" s="93"/>
      <c r="O68" s="93"/>
      <c r="P68" s="93"/>
      <c r="Q68" s="93"/>
      <c r="R68" s="93"/>
      <c r="S68" s="93"/>
      <c r="T68" s="93"/>
      <c r="U68" s="93"/>
      <c r="V68" s="93"/>
      <c r="W68" s="93"/>
      <c r="X68" s="93"/>
      <c r="Y68" s="93"/>
      <c r="Z68" s="93"/>
    </row>
    <row r="69" spans="1:26" s="94" customFormat="1" ht="15.75" x14ac:dyDescent="0.25">
      <c r="A69" s="213" t="s">
        <v>24</v>
      </c>
      <c r="B69" s="213" t="s">
        <v>257</v>
      </c>
      <c r="C69" s="213"/>
      <c r="D69" s="213"/>
      <c r="E69" s="213"/>
      <c r="F69" s="214"/>
      <c r="G69" s="213" t="s">
        <v>111</v>
      </c>
      <c r="H69" s="214">
        <f>H59</f>
        <v>0</v>
      </c>
      <c r="I69" s="93"/>
      <c r="J69" s="93"/>
      <c r="K69" s="93"/>
      <c r="L69" s="93"/>
      <c r="M69" s="93"/>
      <c r="N69" s="93"/>
      <c r="O69" s="93"/>
      <c r="P69" s="93"/>
      <c r="Q69" s="93"/>
      <c r="R69" s="93"/>
      <c r="S69" s="93"/>
      <c r="T69" s="93"/>
      <c r="U69" s="93"/>
      <c r="V69" s="93"/>
      <c r="W69" s="93"/>
      <c r="X69" s="93"/>
      <c r="Y69" s="93"/>
      <c r="Z69" s="93"/>
    </row>
    <row r="70" spans="1:26" s="94" customFormat="1" ht="15.75" x14ac:dyDescent="0.25">
      <c r="A70" s="210"/>
      <c r="B70" s="210" t="s">
        <v>258</v>
      </c>
      <c r="C70" s="210"/>
      <c r="D70" s="210"/>
      <c r="E70" s="210"/>
      <c r="F70" s="212"/>
      <c r="G70" s="210" t="s">
        <v>111</v>
      </c>
      <c r="H70" s="212">
        <f>SUM(H65:H69)</f>
        <v>0</v>
      </c>
      <c r="J70" s="93"/>
      <c r="K70" s="93"/>
      <c r="L70" s="93"/>
      <c r="M70" s="93"/>
      <c r="N70" s="93"/>
      <c r="O70" s="93"/>
      <c r="P70" s="93"/>
      <c r="Q70" s="93"/>
      <c r="R70" s="93"/>
      <c r="S70" s="93"/>
      <c r="T70" s="93"/>
      <c r="U70" s="93"/>
      <c r="V70" s="93"/>
      <c r="W70" s="93"/>
      <c r="X70" s="93"/>
      <c r="Y70" s="93"/>
      <c r="Z70" s="93"/>
    </row>
    <row r="71" spans="1:26" x14ac:dyDescent="0.2">
      <c r="D71" s="113"/>
    </row>
    <row r="72" spans="1:26" x14ac:dyDescent="0.2">
      <c r="D72" s="113"/>
    </row>
    <row r="73" spans="1:26" x14ac:dyDescent="0.2">
      <c r="D73" s="113"/>
    </row>
    <row r="74" spans="1:26" x14ac:dyDescent="0.2">
      <c r="D74" s="113"/>
    </row>
    <row r="75" spans="1:26" x14ac:dyDescent="0.2">
      <c r="D75" s="113"/>
    </row>
    <row r="76" spans="1:26" x14ac:dyDescent="0.2">
      <c r="D76" s="113"/>
    </row>
    <row r="77" spans="1:26" x14ac:dyDescent="0.2">
      <c r="D77" s="113"/>
    </row>
    <row r="78" spans="1:26" x14ac:dyDescent="0.2">
      <c r="D78" s="113"/>
    </row>
    <row r="79" spans="1:26" x14ac:dyDescent="0.2">
      <c r="D79" s="113"/>
    </row>
    <row r="80" spans="1:26" x14ac:dyDescent="0.2">
      <c r="D80" s="113"/>
    </row>
    <row r="81" spans="4:7" x14ac:dyDescent="0.2">
      <c r="D81" s="113"/>
      <c r="E81" s="72"/>
      <c r="G81" s="72"/>
    </row>
    <row r="82" spans="4:7" x14ac:dyDescent="0.2">
      <c r="E82" s="72"/>
      <c r="G82" s="72"/>
    </row>
    <row r="83" spans="4:7" x14ac:dyDescent="0.2">
      <c r="E83" s="72"/>
      <c r="G83" s="72"/>
    </row>
    <row r="84" spans="4:7" x14ac:dyDescent="0.2">
      <c r="E84" s="72"/>
      <c r="G84" s="72"/>
    </row>
    <row r="85" spans="4:7" x14ac:dyDescent="0.2">
      <c r="E85" s="72"/>
      <c r="G85" s="72"/>
    </row>
  </sheetData>
  <pageMargins left="0.75" right="0.75" top="1" bottom="1" header="0.5" footer="0.5"/>
  <pageSetup scale="87" firstPageNumber="12" orientation="portrait" r:id="rId1"/>
  <headerFooter alignWithMargins="0">
    <oddFooter>&amp;RSTR.&amp;P</oddFooter>
  </headerFooter>
  <rowBreaks count="3" manualBreakCount="3">
    <brk id="1" max="7" man="1"/>
    <brk id="35" max="7" man="1"/>
    <brk id="60"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0"/>
  <sheetViews>
    <sheetView workbookViewId="0">
      <selection activeCell="F18" sqref="F18"/>
    </sheetView>
  </sheetViews>
  <sheetFormatPr defaultRowHeight="12.75" x14ac:dyDescent="0.2"/>
  <cols>
    <col min="2" max="2" width="47.140625" customWidth="1"/>
    <col min="6" max="6" width="19.140625" customWidth="1"/>
  </cols>
  <sheetData>
    <row r="4" spans="1:6" ht="15" x14ac:dyDescent="0.2">
      <c r="A4" s="222"/>
      <c r="B4" s="223" t="s">
        <v>84</v>
      </c>
      <c r="C4" s="224"/>
      <c r="D4" s="225"/>
      <c r="E4" s="226"/>
      <c r="F4" s="227"/>
    </row>
    <row r="5" spans="1:6" ht="51" customHeight="1" x14ac:dyDescent="0.2">
      <c r="A5" s="222"/>
      <c r="B5" s="228"/>
      <c r="C5" s="224"/>
      <c r="D5" s="225"/>
      <c r="E5" s="226"/>
      <c r="F5" s="226"/>
    </row>
    <row r="6" spans="1:6" ht="15" x14ac:dyDescent="0.2">
      <c r="A6" s="229" t="s">
        <v>54</v>
      </c>
      <c r="B6" s="230" t="s">
        <v>269</v>
      </c>
      <c r="C6" s="224"/>
      <c r="D6" s="225"/>
      <c r="E6" s="225"/>
      <c r="F6" s="227">
        <f>'Građevinski radovi'!E121:F121</f>
        <v>0</v>
      </c>
    </row>
    <row r="7" spans="1:6" ht="15" x14ac:dyDescent="0.2">
      <c r="A7" s="229"/>
      <c r="B7" s="228"/>
      <c r="C7" s="224"/>
      <c r="D7" s="225"/>
      <c r="E7" s="225"/>
      <c r="F7" s="227"/>
    </row>
    <row r="8" spans="1:6" ht="15" x14ac:dyDescent="0.2">
      <c r="A8" s="229" t="s">
        <v>3</v>
      </c>
      <c r="B8" s="230" t="s">
        <v>270</v>
      </c>
      <c r="C8" s="224"/>
      <c r="D8" s="225"/>
      <c r="E8" s="231"/>
      <c r="F8" s="232">
        <f>'Građevinski radovi'!E253:F253</f>
        <v>0</v>
      </c>
    </row>
    <row r="9" spans="1:6" ht="15" x14ac:dyDescent="0.2">
      <c r="A9" s="229"/>
      <c r="B9" s="233"/>
      <c r="C9" s="234"/>
      <c r="D9" s="234"/>
      <c r="E9" s="234"/>
      <c r="F9" s="232"/>
    </row>
    <row r="10" spans="1:6" ht="15" x14ac:dyDescent="0.2">
      <c r="A10" s="229" t="s">
        <v>85</v>
      </c>
      <c r="B10" s="233" t="s">
        <v>265</v>
      </c>
      <c r="C10" s="234"/>
      <c r="D10" s="234"/>
      <c r="E10" s="234"/>
      <c r="F10" s="232">
        <f>'Građevinski radovi'!E315:F315</f>
        <v>0</v>
      </c>
    </row>
    <row r="11" spans="1:6" ht="15" x14ac:dyDescent="0.2">
      <c r="A11" s="229"/>
      <c r="B11" s="233"/>
      <c r="C11" s="234"/>
      <c r="D11" s="234"/>
      <c r="E11" s="234"/>
      <c r="F11" s="232"/>
    </row>
    <row r="12" spans="1:6" ht="15" x14ac:dyDescent="0.2">
      <c r="A12" s="229" t="s">
        <v>266</v>
      </c>
      <c r="B12" s="233" t="s">
        <v>96</v>
      </c>
      <c r="C12" s="234"/>
      <c r="D12" s="234"/>
      <c r="E12" s="234"/>
      <c r="F12" s="232">
        <f>'Hidrant MONTERSKI'!H70</f>
        <v>0</v>
      </c>
    </row>
    <row r="13" spans="1:6" ht="15" x14ac:dyDescent="0.2">
      <c r="A13" s="229"/>
      <c r="B13" s="233"/>
      <c r="C13" s="234"/>
      <c r="D13" s="234"/>
      <c r="E13" s="234"/>
      <c r="F13" s="232"/>
    </row>
    <row r="14" spans="1:6" ht="12.75" customHeight="1" x14ac:dyDescent="0.2">
      <c r="A14" s="235"/>
      <c r="B14" s="236"/>
      <c r="C14" s="237"/>
      <c r="D14" s="238"/>
      <c r="E14" s="238"/>
      <c r="F14" s="239"/>
    </row>
    <row r="15" spans="1:6" ht="14.25" x14ac:dyDescent="0.2">
      <c r="A15" s="222"/>
      <c r="B15" s="240"/>
      <c r="C15" s="231"/>
      <c r="D15" s="231"/>
      <c r="E15" s="231"/>
      <c r="F15" s="241"/>
    </row>
    <row r="16" spans="1:6" ht="15" x14ac:dyDescent="0.25">
      <c r="A16" s="222"/>
      <c r="B16" s="293" t="s">
        <v>268</v>
      </c>
      <c r="C16" s="293"/>
      <c r="D16" s="293"/>
      <c r="E16" s="293"/>
      <c r="F16" s="227">
        <f>SUM(F6:F13)</f>
        <v>0</v>
      </c>
    </row>
    <row r="17" spans="1:6" ht="15" x14ac:dyDescent="0.25">
      <c r="A17" s="242"/>
      <c r="B17" s="293" t="s">
        <v>267</v>
      </c>
      <c r="C17" s="293"/>
      <c r="D17" s="293"/>
      <c r="E17" s="293"/>
      <c r="F17" s="243">
        <f>F16*0.25</f>
        <v>0</v>
      </c>
    </row>
    <row r="18" spans="1:6" ht="28.5" customHeight="1" x14ac:dyDescent="0.25">
      <c r="A18" s="242"/>
      <c r="B18" s="293" t="s">
        <v>88</v>
      </c>
      <c r="C18" s="293"/>
      <c r="D18" s="293"/>
      <c r="E18" s="293"/>
      <c r="F18" s="244">
        <f>SUM(F16:F17)</f>
        <v>0</v>
      </c>
    </row>
    <row r="19" spans="1:6" x14ac:dyDescent="0.2">
      <c r="A19" s="60"/>
      <c r="B19" s="245"/>
      <c r="C19" s="245"/>
      <c r="D19" s="70"/>
      <c r="E19" s="70"/>
      <c r="F19" s="246"/>
    </row>
    <row r="20" spans="1:6" x14ac:dyDescent="0.2">
      <c r="A20" s="247"/>
      <c r="B20" s="248" t="s">
        <v>46</v>
      </c>
      <c r="C20" s="249"/>
      <c r="D20" s="250"/>
      <c r="E20" s="251"/>
      <c r="F20" s="251"/>
    </row>
  </sheetData>
  <mergeCells count="3">
    <mergeCell ref="B17:E17"/>
    <mergeCell ref="B18:E18"/>
    <mergeCell ref="B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Građevinski radovi</vt:lpstr>
      <vt:lpstr>Hidrant GRAĐEVINSKI</vt:lpstr>
      <vt:lpstr>Hidrant NABAVA</vt:lpstr>
      <vt:lpstr>Hidrant MONTERSKI</vt:lpstr>
      <vt:lpstr>Sveukupno</vt:lpstr>
      <vt:lpstr>'Hidrant GRAĐEVINSKI'!Print_Area</vt:lpstr>
      <vt:lpstr>'Hidrant MONTERSKI'!Print_Area</vt:lpstr>
      <vt:lpstr>'Hidrant NABAVA'!Print_Area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Daria Perčić Petretić</cp:lastModifiedBy>
  <cp:lastPrinted>2015-02-26T11:18:41Z</cp:lastPrinted>
  <dcterms:created xsi:type="dcterms:W3CDTF">2007-09-06T08:01:50Z</dcterms:created>
  <dcterms:modified xsi:type="dcterms:W3CDTF">2022-10-10T10:29:12Z</dcterms:modified>
</cp:coreProperties>
</file>